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Reusable" sheetId="1" r:id="rId1"/>
  </sheets>
  <definedNames>
    <definedName name="_xlnm.Print_Area" localSheetId="0">'Reusable'!$A$1:$AJ$416</definedName>
    <definedName name="_xlnm.Print_Titles" localSheetId="0">'Reusable'!$1:$1</definedName>
    <definedName name="BuiltIn_AutoFilter___1">'Reusable'!$N$1:$P$1</definedName>
    <definedName name="BuiltIn_Print_Area___1___0">'Reusable'!$A$1:$AJ$416</definedName>
    <definedName name="BuiltIn_Print_Titles___1___0">'Reusable'!$A$1:$AJ$1</definedName>
    <definedName name="unnamed">"$Reusable.$#REF!$#REF!"</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A qualifier is a word or words which help define and differentiate a Business Information Entity fromother Business Information Entities. 
For example, when the BIE is used in another context.</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Occurrence:
The optionality and/or cardinality of the BIE.
Expressed in XML Schema syntax.</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Documentary Namespace Prefix:
This contains reference information suitable for the integration of the NDR Code Lists architecture.</t>
        </r>
      </text>
    </comment>
    <comment ref="T1" authorId="0">
      <text>
        <r>
          <rPr>
            <sz val="10"/>
            <rFont val="Arial"/>
            <family val="0"/>
          </rPr>
          <t>Analyst Notes:
This is a list of comments, queries and notes made as the work is done.
It is not part of the normative schemas</t>
        </r>
      </text>
    </comment>
    <comment ref="U1" authorId="0">
      <text>
        <r>
          <rPr>
            <sz val="10"/>
            <rFont val="Arial"/>
            <family val="0"/>
          </rPr>
          <t>Core Component UID:
This is the UID of the correlated core component, in those cases where a direct correlation exists.  This information is found in the current Core Component Catalog.</t>
        </r>
      </text>
    </comment>
    <comment ref="A2" authorId="0">
      <text>
        <r>
          <rPr>
            <sz val="10"/>
            <rFont val="Arial"/>
            <family val="0"/>
          </rPr>
          <t>Line colour: 
This colour denotes an ABIE - Aggregate Business Information Entity - line. This is also denoted by "ABIE" in the "BIE Type" column.</t>
        </r>
      </text>
    </comment>
  </commentList>
</comments>
</file>

<file path=xl/sharedStrings.xml><?xml version="1.0" encoding="utf-8"?>
<sst xmlns="http://schemas.openxmlformats.org/spreadsheetml/2006/main" count="2876" uniqueCount="2876">
  <si>
    <t>UBL Name</t>
  </si>
  <si>
    <t>BIE Dictionary Entry Name</t>
  </si>
  <si>
    <t>Object Class Qualifier</t>
  </si>
  <si>
    <t>Object Class</t>
  </si>
  <si>
    <t>Property Qualifier</t>
  </si>
  <si>
    <t>Property Term Possessive(s)</t>
  </si>
  <si>
    <t>Property Term Noun</t>
  </si>
  <si>
    <t>Representation Term Qualifier</t>
  </si>
  <si>
    <t>Representation Term</t>
  </si>
  <si>
    <t>Data Type Qualifier</t>
  </si>
  <si>
    <t>Data Type</t>
  </si>
  <si>
    <t>Associated Object Class Qualifier</t>
  </si>
  <si>
    <t>Associated Object Class</t>
  </si>
  <si>
    <t>Business Terms (Synonyms)</t>
  </si>
  <si>
    <t>Occurrence</t>
  </si>
  <si>
    <t>BIE Type</t>
  </si>
  <si>
    <t>UBL Definition</t>
  </si>
  <si>
    <t>Examples</t>
  </si>
  <si>
    <t>Documentary Namespace Prefix</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</si>
  <si>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</si>
  <si>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</si>
  <si>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</si>
  <si>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</si>
  <si>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</si>
  <si>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</si>
  <si>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</si>
  <si>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</si>
  <si>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</si>
  <si>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</si>
  <si>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</si>
  <si>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</si>
  <si>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</si>
  <si>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</si>
  <si>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</si>
  <si>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</si>
  <si>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</si>
  <si>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Address</t>
  </si>
  <si>
    <t>ABIE</t>
  </si>
  <si>
    <t>the particulars that identify and locate the place where someone lives or is situated, or where an organisation is situated.</t>
  </si>
  <si>
    <t>Address</t>
  </si>
  <si>
    <t>Identifier</t>
  </si>
  <si>
    <t>Identifier</t>
  </si>
  <si>
    <t>Identifier. Type</t>
  </si>
  <si>
    <t>DetailsKey</t>
  </si>
  <si>
    <t>0..1</t>
  </si>
  <si>
    <t>BBIE</t>
  </si>
  <si>
    <t>a unique identifier given to a specific address within a scheme of registered addresses.</t>
  </si>
  <si>
    <t>Address</t>
  </si>
  <si>
    <t>Postbox</t>
  </si>
  <si>
    <t>Text</t>
  </si>
  <si>
    <t>Text. Type</t>
  </si>
  <si>
    <r>
      <t>PostBox</t>
    </r>
    <r>
      <rPr>
        <sz val="7.8"/>
        <color indexed="8"/>
        <rFont val="Arial"/>
        <family val="0"/>
      </rPr>
      <t>, PO Box</t>
    </r>
  </si>
  <si>
    <t>0..1</t>
  </si>
  <si>
    <t>BBIE</t>
  </si>
  <si>
    <t>a post office box number or a numbered post box in a post office assigned to a person or organization where letters for them are kept until called for, used as part of an address.</t>
  </si>
  <si>
    <t>"123"</t>
  </si>
  <si>
    <t>Address</t>
  </si>
  <si>
    <t>Floor</t>
  </si>
  <si>
    <t>Text</t>
  </si>
  <si>
    <t>Text. Type</t>
  </si>
  <si>
    <t>SubPremiseNumber</t>
  </si>
  <si>
    <t>0..1</t>
  </si>
  <si>
    <t>BBIE</t>
  </si>
  <si>
    <t>identification by name or number of the floor in a building, as part of an address.</t>
  </si>
  <si>
    <t>"30"</t>
  </si>
  <si>
    <t>Address</t>
  </si>
  <si>
    <t>Room</t>
  </si>
  <si>
    <t>Text</t>
  </si>
  <si>
    <t>Text. Type</t>
  </si>
  <si>
    <t>SubPremiseNumber</t>
  </si>
  <si>
    <t>0..1</t>
  </si>
  <si>
    <t>BBIE</t>
  </si>
  <si>
    <t>identifies the room, suite or apartment as part of an address.</t>
  </si>
  <si>
    <t>"Reception"</t>
  </si>
  <si>
    <t>Address</t>
  </si>
  <si>
    <t>Street</t>
  </si>
  <si>
    <t>Name</t>
  </si>
  <si>
    <t>Name_Text. Type</t>
  </si>
  <si>
    <t>Thoroughfare</t>
  </si>
  <si>
    <t>0..1</t>
  </si>
  <si>
    <t>BBIE</t>
  </si>
  <si>
    <t>the name of the street, as part of an address.</t>
  </si>
  <si>
    <t>"Kwun Tong Road"</t>
  </si>
  <si>
    <t>Address</t>
  </si>
  <si>
    <t>Additional</t>
  </si>
  <si>
    <t>Street</t>
  </si>
  <si>
    <t>Name</t>
  </si>
  <si>
    <t>Name_Text. Type</t>
  </si>
  <si>
    <t>Thoroughfare</t>
  </si>
  <si>
    <t>0..1</t>
  </si>
  <si>
    <t>BBIE</t>
  </si>
  <si>
    <t>contains additional text information within an address about the street.</t>
  </si>
  <si>
    <t>"Cnr Aberdeen Road"</t>
  </si>
  <si>
    <t>Address</t>
  </si>
  <si>
    <t>Building</t>
  </si>
  <si>
    <t>Name</t>
  </si>
  <si>
    <t>Name</t>
  </si>
  <si>
    <t>Name_Text. Type</t>
  </si>
  <si>
    <t>BuildingName</t>
  </si>
  <si>
    <t>0..1</t>
  </si>
  <si>
    <t>BBIE</t>
  </si>
  <si>
    <t>the name that identifies the location of a house or building: usually within a street as part of an address.</t>
  </si>
  <si>
    <t>"Plot 421"</t>
  </si>
  <si>
    <t>Address</t>
  </si>
  <si>
    <t>Building</t>
  </si>
  <si>
    <t>Number</t>
  </si>
  <si>
    <t>Text</t>
  </si>
  <si>
    <t>Text. Type</t>
  </si>
  <si>
    <t>PremiseNumber</t>
  </si>
  <si>
    <t>0..1</t>
  </si>
  <si>
    <t>BBIE</t>
  </si>
  <si>
    <t>the house number or description that identifies a house, building or site: usually within a street as part of an address.</t>
  </si>
  <si>
    <t>"388"</t>
  </si>
  <si>
    <t>Address</t>
  </si>
  <si>
    <t>Inhouse</t>
  </si>
  <si>
    <t>Mail</t>
  </si>
  <si>
    <t>Text</t>
  </si>
  <si>
    <t>Text. Type</t>
  </si>
  <si>
    <t>MailStop</t>
  </si>
  <si>
    <t>0..1</t>
  </si>
  <si>
    <t>BBIE</t>
  </si>
  <si>
    <t>identifies an in-house mail location as part of an address.</t>
  </si>
  <si>
    <t>Address</t>
  </si>
  <si>
    <t>Department</t>
  </si>
  <si>
    <t>Text</t>
  </si>
  <si>
    <t>Text. Type</t>
  </si>
  <si>
    <t>Department</t>
  </si>
  <si>
    <t>0..1</t>
  </si>
  <si>
    <t>BBIE</t>
  </si>
  <si>
    <t>the identity of the department of an organisation, used as part of an address.</t>
  </si>
  <si>
    <t>"Accounts Payable"</t>
  </si>
  <si>
    <t>Address</t>
  </si>
  <si>
    <t>City</t>
  </si>
  <si>
    <t>Name</t>
  </si>
  <si>
    <t>Name</t>
  </si>
  <si>
    <t>Name_Text. Type</t>
  </si>
  <si>
    <t>LocalityName</t>
  </si>
  <si>
    <t>0..1</t>
  </si>
  <si>
    <t>BBIE</t>
  </si>
  <si>
    <t>the name of the city, town, village, or a built up area and used as part of an address.</t>
  </si>
  <si>
    <t>"Hong Kong"</t>
  </si>
  <si>
    <t>Address</t>
  </si>
  <si>
    <t>Postal</t>
  </si>
  <si>
    <t>Zone</t>
  </si>
  <si>
    <t>Text</t>
  </si>
  <si>
    <t>Text. Type</t>
  </si>
  <si>
    <t>PostalCodeNumber</t>
  </si>
  <si>
    <t>0..1</t>
  </si>
  <si>
    <t>BBIE</t>
  </si>
  <si>
    <t xml:space="preserve">the identifier for one or more properties according to the postal service of that country; a group of letters and/or numbers added to the postal address to assist in the sorting of mail.  </t>
  </si>
  <si>
    <t>"SW11 4EW" "2500 GG"</t>
  </si>
  <si>
    <t>Address</t>
  </si>
  <si>
    <t>Country</t>
  </si>
  <si>
    <t>Subentity</t>
  </si>
  <si>
    <t>Text</t>
  </si>
  <si>
    <t>Text. Type</t>
  </si>
  <si>
    <r>
      <t>AdministrativeArea</t>
    </r>
    <r>
      <rPr>
        <sz val="7.8"/>
        <color indexed="8"/>
        <rFont val="Arial"/>
        <family val="0"/>
      </rPr>
      <t>, State, Country, Shire, Canton</t>
    </r>
  </si>
  <si>
    <t>0..1</t>
  </si>
  <si>
    <t>BBIE</t>
  </si>
  <si>
    <t xml:space="preserve">the name that identifies the territorial division (a  chief unit of local administration) of a country, as part of an address. </t>
  </si>
  <si>
    <t>"Florida","Tamilnadu"</t>
  </si>
  <si>
    <t>Address</t>
  </si>
  <si>
    <t>Country</t>
  </si>
  <si>
    <t>Subentity</t>
  </si>
  <si>
    <t>Code</t>
  </si>
  <si>
    <t>Code. Type</t>
  </si>
  <si>
    <r>
      <t>AdministrativeAreaCode</t>
    </r>
    <r>
      <rPr>
        <sz val="7.8"/>
        <color indexed="8"/>
        <rFont val="Arial"/>
        <family val="0"/>
      </rPr>
      <t>, State Code</t>
    </r>
  </si>
  <si>
    <t>0..1</t>
  </si>
  <si>
    <t>BBIE</t>
  </si>
  <si>
    <t xml:space="preserve">the code that identifies the territorial division (a  chief unit of local administration) of a country, as part of an address.  </t>
  </si>
  <si>
    <t>cse</t>
  </si>
  <si>
    <t>Address</t>
  </si>
  <si>
    <t>Region</t>
  </si>
  <si>
    <t>Text</t>
  </si>
  <si>
    <t>Text. Type</t>
  </si>
  <si>
    <r>
      <t>LocalityName</t>
    </r>
    <r>
      <rPr>
        <sz val="7.8"/>
        <color indexed="8"/>
        <rFont val="Arial"/>
        <family val="0"/>
      </rPr>
      <t>, Economic Zone</t>
    </r>
  </si>
  <si>
    <t>0..1</t>
  </si>
  <si>
    <t>BBIE</t>
  </si>
  <si>
    <t>An address line of unstructured text intended for use only by systems incapsed name for a grouping of countries, as part of an address.</t>
  </si>
  <si>
    <t>"European Union"</t>
  </si>
  <si>
    <t>Address</t>
  </si>
  <si>
    <t>District</t>
  </si>
  <si>
    <t>Text</t>
  </si>
  <si>
    <t>Text. Type</t>
  </si>
  <si>
    <r>
      <t>LocalityName</t>
    </r>
    <r>
      <rPr>
        <sz val="7.8"/>
        <color indexed="8"/>
        <rFont val="Arial"/>
        <family val="0"/>
      </rPr>
      <t>, Area</t>
    </r>
  </si>
  <si>
    <t>0..1</t>
  </si>
  <si>
    <t>BBIE</t>
  </si>
  <si>
    <t>the name that identifies a non-administrative division of a city, country subentity, or country, as part of an address.</t>
  </si>
  <si>
    <t>"East Coast"</t>
  </si>
  <si>
    <t>Address</t>
  </si>
  <si>
    <t>Timezone</t>
  </si>
  <si>
    <t>Offset</t>
  </si>
  <si>
    <t>Text</t>
  </si>
  <si>
    <t>Text. Type</t>
  </si>
  <si>
    <t>0..1</t>
  </si>
  <si>
    <t>BBIE</t>
  </si>
  <si>
    <t>the measure of time offset from UTC (Universal Coordinated Time) for the time zone in which the address is situated. A synonym for UTC is GMT (Greenwich Mean Time).</t>
  </si>
  <si>
    <t>"+8:00" "-3:00"</t>
  </si>
  <si>
    <t>Address</t>
  </si>
  <si>
    <t>Address Line</t>
  </si>
  <si>
    <t>0..7</t>
  </si>
  <si>
    <t>ASBIE</t>
  </si>
  <si>
    <t>Associates the address with lines of unstructured text</t>
  </si>
  <si>
    <t>Address</t>
  </si>
  <si>
    <t>Country</t>
  </si>
  <si>
    <t>Country</t>
  </si>
  <si>
    <t>0..1</t>
  </si>
  <si>
    <t>ASBIE</t>
  </si>
  <si>
    <t>provides the country part of an address using a code.  ISO3166 alpha codes are recommended.</t>
  </si>
  <si>
    <t>Address</t>
  </si>
  <si>
    <t>Location Coordinate</t>
  </si>
  <si>
    <t>0..1</t>
  </si>
  <si>
    <t>ASBIE</t>
  </si>
  <si>
    <t>associates the address with its location coordinates.</t>
  </si>
  <si>
    <t>Address Line</t>
  </si>
  <si>
    <t>ABIE</t>
  </si>
  <si>
    <t>Details an unstructured line of text used for addressing purposes</t>
  </si>
  <si>
    <t>Address Line</t>
  </si>
  <si>
    <t>Line</t>
  </si>
  <si>
    <t>Text</t>
  </si>
  <si>
    <t>Text. Type</t>
  </si>
  <si>
    <t>1..1</t>
  </si>
  <si>
    <t>BBIE</t>
  </si>
  <si>
    <t xml:space="preserve">An address line of unstructured text intended for use only by systems incapable of providing structured or fully structured addresses </t>
  </si>
  <si>
    <t>"123 Standard Chartered Tower"</t>
  </si>
  <si>
    <t>Allowance Charge</t>
  </si>
  <si>
    <t>ABIE</t>
  </si>
  <si>
    <t xml:space="preserve">details about a component of pricing, such as a service, promotion, allowance, or charge, applied to an associated Order Line line or the whole transaction.  </t>
  </si>
  <si>
    <t>Allowance Charge</t>
  </si>
  <si>
    <t>Identifier</t>
  </si>
  <si>
    <t>Identifier</t>
  </si>
  <si>
    <t>Identifier. Type</t>
  </si>
  <si>
    <t>0..1</t>
  </si>
  <si>
    <t>BBIE</t>
  </si>
  <si>
    <t>Identifier of the price component</t>
  </si>
  <si>
    <t>Allowance Charge</t>
  </si>
  <si>
    <t>Charge</t>
  </si>
  <si>
    <t>Indicator</t>
  </si>
  <si>
    <t>Indicator. Type</t>
  </si>
  <si>
    <t>1..1</t>
  </si>
  <si>
    <t>BBIE</t>
  </si>
  <si>
    <t>indicates whether the allowance/charge is a charge (true) (increase in cost) or an allowance (false) (decrease in cost).</t>
  </si>
  <si>
    <t>Allowance Charge</t>
  </si>
  <si>
    <t>Reason</t>
  </si>
  <si>
    <t>Code</t>
  </si>
  <si>
    <t>Code. Type</t>
  </si>
  <si>
    <t>0..1</t>
  </si>
  <si>
    <t>BBIE</t>
  </si>
  <si>
    <t>specifies the reason for the allowance or charge</t>
  </si>
  <si>
    <t>rsn</t>
  </si>
  <si>
    <t>Allowance Charge</t>
  </si>
  <si>
    <t>Multiplier</t>
  </si>
  <si>
    <t>Factor</t>
  </si>
  <si>
    <t>Quantity</t>
  </si>
  <si>
    <t>Quantity. Type</t>
  </si>
  <si>
    <t>0..1</t>
  </si>
  <si>
    <t>BBIE</t>
  </si>
  <si>
    <t>specifies the factor by which the amount on which the allowance or charge is based should be multiplied to calculate the allowance or charge amount.</t>
  </si>
  <si>
    <t>0.20</t>
  </si>
  <si>
    <t>Allowance Charge</t>
  </si>
  <si>
    <t>Currency</t>
  </si>
  <si>
    <t>Code</t>
  </si>
  <si>
    <t>Code</t>
  </si>
  <si>
    <t>Code. Type</t>
  </si>
  <si>
    <t>0..1</t>
  </si>
  <si>
    <t>BBIE</t>
  </si>
  <si>
    <t>specifies the currency of the allowance or charge if this is different from the pricing currency</t>
  </si>
  <si>
    <t>cur</t>
  </si>
  <si>
    <t>Allowance Charge</t>
  </si>
  <si>
    <t>Prepaid</t>
  </si>
  <si>
    <t>Indicator</t>
  </si>
  <si>
    <t>Indicator</t>
  </si>
  <si>
    <t>Indicator. Type</t>
  </si>
  <si>
    <t>0..1</t>
  </si>
  <si>
    <t>BBIE</t>
  </si>
  <si>
    <t>indicates whether the charge is levied on a prepaid basis (true) or collect (false).</t>
  </si>
  <si>
    <t>Allowance Charge</t>
  </si>
  <si>
    <t>Sequence</t>
  </si>
  <si>
    <t>Numeric</t>
  </si>
  <si>
    <t>Numeric. Type</t>
  </si>
  <si>
    <t>0..1</t>
  </si>
  <si>
    <t>BBIE</t>
  </si>
  <si>
    <t xml:space="preserve">identifies the sequence in which all allowances or charges are calculated when multiple components apply one on top of another. If all are applicable to the same base price, the indicator will always equal one. </t>
  </si>
  <si>
    <t>1, 2, 3, 4, etc.</t>
  </si>
  <si>
    <t>Allowance Charge</t>
  </si>
  <si>
    <t>Tax Category</t>
  </si>
  <si>
    <t>0..n</t>
  </si>
  <si>
    <t>ASBIE</t>
  </si>
  <si>
    <t>associates the allowance or charge with information about the tax(es) that apply.</t>
  </si>
  <si>
    <t>Allowance Charge</t>
  </si>
  <si>
    <t>Payment Means</t>
  </si>
  <si>
    <t>0..n</t>
  </si>
  <si>
    <t>ASBIE</t>
  </si>
  <si>
    <t>associates the allowance or charge with information about a means of payment. If the allowance or charge has to be prepaid, then this association is made via the payment.</t>
  </si>
  <si>
    <t>Base Price</t>
  </si>
  <si>
    <t>ABIE</t>
  </si>
  <si>
    <t>information that directly relates to a base price for an object</t>
  </si>
  <si>
    <t>Base Price</t>
  </si>
  <si>
    <t>Price</t>
  </si>
  <si>
    <t>Amount</t>
  </si>
  <si>
    <t>Amount</t>
  </si>
  <si>
    <t>Amount. Type</t>
  </si>
  <si>
    <t>unit price</t>
  </si>
  <si>
    <t>1..1</t>
  </si>
  <si>
    <t>BBIE</t>
  </si>
  <si>
    <t>specifies the base price.</t>
  </si>
  <si>
    <t>23.45</t>
  </si>
  <si>
    <t>Base Price</t>
  </si>
  <si>
    <t>Base</t>
  </si>
  <si>
    <t>Quantity</t>
  </si>
  <si>
    <t>Quantity</t>
  </si>
  <si>
    <t>Quantity. Type</t>
  </si>
  <si>
    <t>0..1</t>
  </si>
  <si>
    <t>BBIE</t>
  </si>
  <si>
    <t>specifies the quantity on which the price is based.</t>
  </si>
  <si>
    <t>1</t>
  </si>
  <si>
    <t>Base Price</t>
  </si>
  <si>
    <t>Maximum</t>
  </si>
  <si>
    <t>Quantity</t>
  </si>
  <si>
    <t>Quantity</t>
  </si>
  <si>
    <t>Quantity. Type</t>
  </si>
  <si>
    <t>0..1</t>
  </si>
  <si>
    <t>BBIE</t>
  </si>
  <si>
    <t>specifies the maximum quantity in a range for which the price applies.</t>
  </si>
  <si>
    <t>100</t>
  </si>
  <si>
    <t>Base Price</t>
  </si>
  <si>
    <t>Minimum</t>
  </si>
  <si>
    <t>Quantity</t>
  </si>
  <si>
    <t>Quantity</t>
  </si>
  <si>
    <t>Quantity. Type</t>
  </si>
  <si>
    <t>0..1</t>
  </si>
  <si>
    <t>BBIE</t>
  </si>
  <si>
    <t>specifies the minimum quantity in a range for which the price applies.</t>
  </si>
  <si>
    <t>1</t>
  </si>
  <si>
    <t>Base Price</t>
  </si>
  <si>
    <t>Maximum</t>
  </si>
  <si>
    <t>Amount</t>
  </si>
  <si>
    <t>Amount</t>
  </si>
  <si>
    <t>Amount. Type</t>
  </si>
  <si>
    <t>0..1</t>
  </si>
  <si>
    <t>BBIE</t>
  </si>
  <si>
    <t>specifies the maximum amount in a range for which the price applies.</t>
  </si>
  <si>
    <t>200.00</t>
  </si>
  <si>
    <t>Base Price</t>
  </si>
  <si>
    <t>Minimum</t>
  </si>
  <si>
    <t>Amount</t>
  </si>
  <si>
    <t>Amount</t>
  </si>
  <si>
    <t>Amount. Type</t>
  </si>
  <si>
    <t>0..1</t>
  </si>
  <si>
    <t>BBIE</t>
  </si>
  <si>
    <t>specifies the minimum amount in a range for which the price applies.</t>
  </si>
  <si>
    <t>23.45</t>
  </si>
  <si>
    <t>Branch</t>
  </si>
  <si>
    <t>ABIE</t>
  </si>
  <si>
    <t>information directly relating to a branch which is a division of, and normally situated differently to, a large main organisation.</t>
  </si>
  <si>
    <t>Branch</t>
  </si>
  <si>
    <t>Identifier</t>
  </si>
  <si>
    <t>Identifier</t>
  </si>
  <si>
    <t>Identifier. Type</t>
  </si>
  <si>
    <t>0..1</t>
  </si>
  <si>
    <t>BBIE</t>
  </si>
  <si>
    <t>the identification of a branch of an organisation</t>
  </si>
  <si>
    <t>Branch</t>
  </si>
  <si>
    <t>Name</t>
  </si>
  <si>
    <t>Name</t>
  </si>
  <si>
    <t>Name_Text. Type</t>
  </si>
  <si>
    <t>0..1</t>
  </si>
  <si>
    <t>BBIE</t>
  </si>
  <si>
    <t>the name of a branch of an organisation</t>
  </si>
  <si>
    <t>Branch</t>
  </si>
  <si>
    <t>Financial Institution</t>
  </si>
  <si>
    <t>1..1</t>
  </si>
  <si>
    <t>ASBIE</t>
  </si>
  <si>
    <t>associates the branch with information that directly relates to a bank or financial institution.</t>
  </si>
  <si>
    <t>Branch</t>
  </si>
  <si>
    <t>Address</t>
  </si>
  <si>
    <t>0..1</t>
  </si>
  <si>
    <t>ASBIE</t>
  </si>
  <si>
    <t>associates the branch with information that specifies the address and locates the place where the branch is situated.</t>
  </si>
  <si>
    <t>Buyer Party</t>
  </si>
  <si>
    <t>ABIE</t>
  </si>
  <si>
    <t>details of an individual, a group or a body having a role in a business function.</t>
  </si>
  <si>
    <t>Buyer Party</t>
  </si>
  <si>
    <t>Buyer Assigned</t>
  </si>
  <si>
    <t>Account</t>
  </si>
  <si>
    <t>Identifier</t>
  </si>
  <si>
    <t>Identifier. Type</t>
  </si>
  <si>
    <t>0..1</t>
  </si>
  <si>
    <t>BBIE</t>
  </si>
  <si>
    <t>an account identification assigned to the party by the buyer e.g to allow integration with a back office system</t>
  </si>
  <si>
    <t>Buyer Party</t>
  </si>
  <si>
    <t>Seller Assigned</t>
  </si>
  <si>
    <t>Account</t>
  </si>
  <si>
    <t>Identifier</t>
  </si>
  <si>
    <t>Identifier. Type</t>
  </si>
  <si>
    <t>0..1</t>
  </si>
  <si>
    <t>BBIE</t>
  </si>
  <si>
    <t>an account identification assigned to the party by the seller e.g. for sales on account purposes.</t>
  </si>
  <si>
    <t>Buyer Party</t>
  </si>
  <si>
    <t>Additional</t>
  </si>
  <si>
    <t>Account</t>
  </si>
  <si>
    <t>Identifier</t>
  </si>
  <si>
    <t>Identifier. Type</t>
  </si>
  <si>
    <t>0..n</t>
  </si>
  <si>
    <t>BBIE</t>
  </si>
  <si>
    <t>one or more additional account identifications assigned to the party</t>
  </si>
  <si>
    <t>Buyer Party</t>
  </si>
  <si>
    <t>Party</t>
  </si>
  <si>
    <t>Party</t>
  </si>
  <si>
    <t>1..1</t>
  </si>
  <si>
    <t>ASBIE</t>
  </si>
  <si>
    <t>associates (optionally) the party with one or more party names</t>
  </si>
  <si>
    <t>Card Account</t>
  </si>
  <si>
    <t>ABIE</t>
  </si>
  <si>
    <t>information that directly relates to a credit or debit card, a small plastic card issued by a financial institution, bank or building society, allowing the holder to make purchases against the card.</t>
  </si>
  <si>
    <t>Card Account</t>
  </si>
  <si>
    <t>Primary</t>
  </si>
  <si>
    <t>Account</t>
  </si>
  <si>
    <t>Number</t>
  </si>
  <si>
    <t>Identifier</t>
  </si>
  <si>
    <t>Identifier. Type</t>
  </si>
  <si>
    <t>1..1</t>
  </si>
  <si>
    <t>BBIE</t>
  </si>
  <si>
    <t>the identifying number of the card, known as the PAN - Primary Account Number.</t>
  </si>
  <si>
    <t>4558 0167 3488 1234</t>
  </si>
  <si>
    <t>Card Account</t>
  </si>
  <si>
    <t>Card</t>
  </si>
  <si>
    <t>Type</t>
  </si>
  <si>
    <t>Code</t>
  </si>
  <si>
    <t>Code. Type</t>
  </si>
  <si>
    <t>1..1</t>
  </si>
  <si>
    <t>BBIE</t>
  </si>
  <si>
    <t>the type of card used for payment</t>
  </si>
  <si>
    <t>crd</t>
  </si>
  <si>
    <t>Card Account</t>
  </si>
  <si>
    <t>Customer</t>
  </si>
  <si>
    <t>Identifier</t>
  </si>
  <si>
    <t>Identifier. Type</t>
  </si>
  <si>
    <t>0..1</t>
  </si>
  <si>
    <t>BBIE</t>
  </si>
  <si>
    <t>the customer reference number. This is used to enable transmission of customer specific information with the card.</t>
  </si>
  <si>
    <t>Card Account</t>
  </si>
  <si>
    <t>Valid</t>
  </si>
  <si>
    <t>From</t>
  </si>
  <si>
    <t>Date</t>
  </si>
  <si>
    <t>Date</t>
  </si>
  <si>
    <t>Date_Date Time. Type</t>
  </si>
  <si>
    <t>0..1</t>
  </si>
  <si>
    <t>BBIE</t>
  </si>
  <si>
    <t>the date from which the card is valid .</t>
  </si>
  <si>
    <t>Card Account</t>
  </si>
  <si>
    <t>Expiry</t>
  </si>
  <si>
    <t>Date</t>
  </si>
  <si>
    <t>Date</t>
  </si>
  <si>
    <t>Date_Date Time. Type</t>
  </si>
  <si>
    <t>0..1</t>
  </si>
  <si>
    <t>BBIE</t>
  </si>
  <si>
    <t>the date up to which the card is valid .</t>
  </si>
  <si>
    <t>Card Account</t>
  </si>
  <si>
    <t>Issuer</t>
  </si>
  <si>
    <t>Identifier</t>
  </si>
  <si>
    <t>Identifier. Type</t>
  </si>
  <si>
    <t>0..1</t>
  </si>
  <si>
    <t>BBIE</t>
  </si>
  <si>
    <t>identifies the organisation issuing the card, known as the BIN - Bank Id.No.</t>
  </si>
  <si>
    <t>Card Account</t>
  </si>
  <si>
    <t>Issue</t>
  </si>
  <si>
    <t>Number</t>
  </si>
  <si>
    <t>Identifier</t>
  </si>
  <si>
    <t>Identifier. Type</t>
  </si>
  <si>
    <t>0..1</t>
  </si>
  <si>
    <t>BBIE</t>
  </si>
  <si>
    <t>identifies the issue number, relevant only to SWITCH cards</t>
  </si>
  <si>
    <t>Card Account</t>
  </si>
  <si>
    <t>CV2</t>
  </si>
  <si>
    <t>Text</t>
  </si>
  <si>
    <t>Text. Type</t>
  </si>
  <si>
    <t>0..1</t>
  </si>
  <si>
    <t>BBIE</t>
  </si>
  <si>
    <t>The CV2 identity on the reverse of the card for added security.</t>
  </si>
  <si>
    <t>Card Account</t>
  </si>
  <si>
    <t>Chip</t>
  </si>
  <si>
    <t>Code</t>
  </si>
  <si>
    <t>Code. Type</t>
  </si>
  <si>
    <t>0..1</t>
  </si>
  <si>
    <t>BBIE</t>
  </si>
  <si>
    <t>distinction between CHIP and MAG STRIPE cards</t>
  </si>
  <si>
    <t>chc</t>
  </si>
  <si>
    <t>Card Account</t>
  </si>
  <si>
    <t>Chip</t>
  </si>
  <si>
    <t>Application</t>
  </si>
  <si>
    <t>Identifier</t>
  </si>
  <si>
    <t>Identifier. Type</t>
  </si>
  <si>
    <t>0..1</t>
  </si>
  <si>
    <t>BBIE</t>
  </si>
  <si>
    <t>identifies the application (AID) on a Chip card that provides the information quoted</t>
  </si>
  <si>
    <t>Card Account</t>
  </si>
  <si>
    <t>Holder</t>
  </si>
  <si>
    <t>Text</t>
  </si>
  <si>
    <t>Text. Type</t>
  </si>
  <si>
    <t>0..1</t>
  </si>
  <si>
    <t>BBIE</t>
  </si>
  <si>
    <t>the name of the holder of the card.</t>
  </si>
  <si>
    <t>Commodity Classification</t>
  </si>
  <si>
    <t>ABIE</t>
  </si>
  <si>
    <t>information that directly relates to the classification of items according to a (formalised) convention for the classification and description of the items as commodities.</t>
  </si>
  <si>
    <t>Commodity Classification</t>
  </si>
  <si>
    <t>Nature</t>
  </si>
  <si>
    <t>Code</t>
  </si>
  <si>
    <t>Code. Type</t>
  </si>
  <si>
    <t>0..1</t>
  </si>
  <si>
    <t>BBIE</t>
  </si>
  <si>
    <t xml:space="preserve">the high level nature of item code issued by a specific maintenance agency. </t>
  </si>
  <si>
    <t>nat</t>
  </si>
  <si>
    <t>Commodity Classification</t>
  </si>
  <si>
    <t>Cargo</t>
  </si>
  <si>
    <t>Type</t>
  </si>
  <si>
    <t>Code</t>
  </si>
  <si>
    <t>Code. Type</t>
  </si>
  <si>
    <t>0..1</t>
  </si>
  <si>
    <t>BBIE</t>
  </si>
  <si>
    <t>Code specifying a type of cargo.</t>
  </si>
  <si>
    <t>crg</t>
  </si>
  <si>
    <t>Commodity Classification</t>
  </si>
  <si>
    <t>Commodity</t>
  </si>
  <si>
    <t>Code</t>
  </si>
  <si>
    <t>Code. Type</t>
  </si>
  <si>
    <t>0..1</t>
  </si>
  <si>
    <t>BBIE</t>
  </si>
  <si>
    <t>classification of the type of commodity.</t>
  </si>
  <si>
    <t>com</t>
  </si>
  <si>
    <t>Communication</t>
  </si>
  <si>
    <t>ABIE</t>
  </si>
  <si>
    <t>information that identifies a means of communicating</t>
  </si>
  <si>
    <t>Communication</t>
  </si>
  <si>
    <t>Channel</t>
  </si>
  <si>
    <t>Code</t>
  </si>
  <si>
    <t>Code. Type</t>
  </si>
  <si>
    <t>1..1</t>
  </si>
  <si>
    <t>BBIE</t>
  </si>
  <si>
    <t>identifies the manner in which communication can be made (e.g. phone, email, etc.)</t>
  </si>
  <si>
    <t>chn</t>
  </si>
  <si>
    <t>Communication</t>
  </si>
  <si>
    <t>Value</t>
  </si>
  <si>
    <t>Text</t>
  </si>
  <si>
    <t>Text. Type</t>
  </si>
  <si>
    <t>0..1</t>
  </si>
  <si>
    <t>BBIE</t>
  </si>
  <si>
    <t>the value of the communication channel (e.g. phone number, email address,etc.)</t>
  </si>
  <si>
    <t>"+44 1 2345 6789" "president@whitehouse.com"</t>
  </si>
  <si>
    <t>Contact</t>
  </si>
  <si>
    <t>ABIE</t>
  </si>
  <si>
    <t>information that identifies the contact person or department together with information about how they can be contacted.</t>
  </si>
  <si>
    <t>Contact</t>
  </si>
  <si>
    <t>Identifier</t>
  </si>
  <si>
    <t>Identifier</t>
  </si>
  <si>
    <t>Identifier. Type</t>
  </si>
  <si>
    <t>0..1</t>
  </si>
  <si>
    <t>BBIE</t>
  </si>
  <si>
    <t>identifies the department or employee by a unique identity other than their name when given as a contact.</t>
  </si>
  <si>
    <t>"Receivals Clerk"</t>
  </si>
  <si>
    <t>Contact</t>
  </si>
  <si>
    <t>Name</t>
  </si>
  <si>
    <t>Name</t>
  </si>
  <si>
    <t>Name_Text. Type</t>
  </si>
  <si>
    <t>0..1</t>
  </si>
  <si>
    <t>BBIE</t>
  </si>
  <si>
    <t>identifies the department or employee name given as a contact.</t>
  </si>
  <si>
    <t>"Delivery Dock"</t>
  </si>
  <si>
    <t>Contact</t>
  </si>
  <si>
    <t>Telephone</t>
  </si>
  <si>
    <t>Text</t>
  </si>
  <si>
    <t>Text. Type</t>
  </si>
  <si>
    <t>0..1</t>
  </si>
  <si>
    <t>BBIE</t>
  </si>
  <si>
    <t xml:space="preserve">the number or virtual address of a telephone in a telecommunication system </t>
  </si>
  <si>
    <t>Contact</t>
  </si>
  <si>
    <t>Telefax</t>
  </si>
  <si>
    <t>Text</t>
  </si>
  <si>
    <t>Text. Type</t>
  </si>
  <si>
    <t>0..1</t>
  </si>
  <si>
    <t>BBIE</t>
  </si>
  <si>
    <t xml:space="preserve">the number or virtual address of a facsimile in a telecommunication system </t>
  </si>
  <si>
    <t>Contact</t>
  </si>
  <si>
    <t>Electronic</t>
  </si>
  <si>
    <t>Mail</t>
  </si>
  <si>
    <t>Text</t>
  </si>
  <si>
    <t>Text. Type</t>
  </si>
  <si>
    <t>0..1</t>
  </si>
  <si>
    <t>BBIE</t>
  </si>
  <si>
    <t xml:space="preserve">the number or virtual address of an e-mail mailbox in the internet </t>
  </si>
  <si>
    <t>Contact</t>
  </si>
  <si>
    <t>Other</t>
  </si>
  <si>
    <t>Communication</t>
  </si>
  <si>
    <t>0..n</t>
  </si>
  <si>
    <t>ASBIE</t>
  </si>
  <si>
    <t>additional means of communicating with the Contact.</t>
  </si>
  <si>
    <t>Contract</t>
  </si>
  <si>
    <t>ABIE</t>
  </si>
  <si>
    <t>Information uniquely idenfitying a contract</t>
  </si>
  <si>
    <t>Contract</t>
  </si>
  <si>
    <t>Identifier</t>
  </si>
  <si>
    <t>Identifier</t>
  </si>
  <si>
    <t>Identifier. Type</t>
  </si>
  <si>
    <t>0..1</t>
  </si>
  <si>
    <t>BBIE</t>
  </si>
  <si>
    <t xml:space="preserve">identifies a contract.  </t>
  </si>
  <si>
    <t>"CC23"</t>
  </si>
  <si>
    <t>Contract</t>
  </si>
  <si>
    <t>Issue</t>
  </si>
  <si>
    <t>Date</t>
  </si>
  <si>
    <t>Date</t>
  </si>
  <si>
    <t>Date_Date Time. Type</t>
  </si>
  <si>
    <t>0..1</t>
  </si>
  <si>
    <t>BBIE</t>
  </si>
  <si>
    <t>the date on which the contract was issued.</t>
  </si>
  <si>
    <t>Contract</t>
  </si>
  <si>
    <t>Contract</t>
  </si>
  <si>
    <t>Type</t>
  </si>
  <si>
    <t>Code</t>
  </si>
  <si>
    <t>Code. Type</t>
  </si>
  <si>
    <t>0..1</t>
  </si>
  <si>
    <t>BBIE</t>
  </si>
  <si>
    <t xml:space="preserve">identifies the type of contract </t>
  </si>
  <si>
    <t>cont</t>
  </si>
  <si>
    <t>Contract</t>
  </si>
  <si>
    <t>Validity</t>
  </si>
  <si>
    <t>Period</t>
  </si>
  <si>
    <t>0..1</t>
  </si>
  <si>
    <t>ASBIE</t>
  </si>
  <si>
    <t>specifies the dates or duration for which the Contract is valid.</t>
  </si>
  <si>
    <t>Country</t>
  </si>
  <si>
    <t>ABIE</t>
  </si>
  <si>
    <t>Information about a geopolitical country</t>
  </si>
  <si>
    <t>Country</t>
  </si>
  <si>
    <t>Identification</t>
  </si>
  <si>
    <t>Code</t>
  </si>
  <si>
    <t>Code. Type</t>
  </si>
  <si>
    <t>0..1</t>
  </si>
  <si>
    <t>BBIE</t>
  </si>
  <si>
    <t xml:space="preserve">Uniquely identifies the country using a code.  </t>
  </si>
  <si>
    <t>cnt</t>
  </si>
  <si>
    <t>Country</t>
  </si>
  <si>
    <t>Name</t>
  </si>
  <si>
    <t>Name</t>
  </si>
  <si>
    <t>Name_Text. Type</t>
  </si>
  <si>
    <t>0..1</t>
  </si>
  <si>
    <t>BBIE</t>
  </si>
  <si>
    <t>Name of the country</t>
  </si>
  <si>
    <t>“SOUTH AFRICA”</t>
  </si>
  <si>
    <t>Credit Account</t>
  </si>
  <si>
    <t>ABIE</t>
  </si>
  <si>
    <t>an account assigned for the purposes of allowing sales on account.</t>
  </si>
  <si>
    <t>Credit Account</t>
  </si>
  <si>
    <t>Account</t>
  </si>
  <si>
    <t>Identifier</t>
  </si>
  <si>
    <t>Identifier</t>
  </si>
  <si>
    <t>Identifier. Type</t>
  </si>
  <si>
    <t>0..1</t>
  </si>
  <si>
    <t>BBIE</t>
  </si>
  <si>
    <t xml:space="preserve"> an account identification assigned for sales on account purposes.</t>
  </si>
  <si>
    <t>"Cost Center 29"</t>
  </si>
  <si>
    <t>Delivery</t>
  </si>
  <si>
    <t>ABIE</t>
  </si>
  <si>
    <t>delivery information about a quantity and an event.</t>
  </si>
  <si>
    <t>Delivery</t>
  </si>
  <si>
    <t>Identifier</t>
  </si>
  <si>
    <t>Identifier</t>
  </si>
  <si>
    <t>Identifier. Type</t>
  </si>
  <si>
    <t>0..1</t>
  </si>
  <si>
    <t>BBIE</t>
  </si>
  <si>
    <t>identifies the delivery line (giving the identity of one event/quantity within a delivery).</t>
  </si>
  <si>
    <t>Delivery</t>
  </si>
  <si>
    <t>Quantity</t>
  </si>
  <si>
    <t>Quantity</t>
  </si>
  <si>
    <t>Quantity. Type</t>
  </si>
  <si>
    <t>0..1</t>
  </si>
  <si>
    <t>BBIE</t>
  </si>
  <si>
    <t>the quantity to be shipped at a specific delivery event.</t>
  </si>
  <si>
    <t>Delivery</t>
  </si>
  <si>
    <t>Minimum</t>
  </si>
  <si>
    <t>Quantity</t>
  </si>
  <si>
    <t>Quantity</t>
  </si>
  <si>
    <t>Quantity. Type</t>
  </si>
  <si>
    <t>0..1</t>
  </si>
  <si>
    <t>BBIE</t>
  </si>
  <si>
    <t>the minimum quantity to be shipped at a specific delivery event.</t>
  </si>
  <si>
    <t>Delivery</t>
  </si>
  <si>
    <t>Maximum</t>
  </si>
  <si>
    <t>Quantity</t>
  </si>
  <si>
    <t>Quantity</t>
  </si>
  <si>
    <t>Quantity. Type</t>
  </si>
  <si>
    <t>0..1</t>
  </si>
  <si>
    <t>BBIE</t>
  </si>
  <si>
    <t>the maximum quantity to be shipped at a specific delivery event.</t>
  </si>
  <si>
    <t>Delivery</t>
  </si>
  <si>
    <t>Requested</t>
  </si>
  <si>
    <t>Delivery</t>
  </si>
  <si>
    <t>Date Time</t>
  </si>
  <si>
    <t>Date Time</t>
  </si>
  <si>
    <t>Date Time. Type</t>
  </si>
  <si>
    <t>0..1</t>
  </si>
  <si>
    <t>BBIE</t>
  </si>
  <si>
    <t>the date the buyer requested delivery for a specific delivery event.</t>
  </si>
  <si>
    <t>Delivery</t>
  </si>
  <si>
    <t>Promised By</t>
  </si>
  <si>
    <t>Date Time</t>
  </si>
  <si>
    <t>Date Time</t>
  </si>
  <si>
    <t>Date Time. Type</t>
  </si>
  <si>
    <t>0..1</t>
  </si>
  <si>
    <t>BBIE</t>
  </si>
  <si>
    <t>used mainly for confirming orders when a date was promised for delivery by the supplier over the phone.</t>
  </si>
  <si>
    <t>Delivery</t>
  </si>
  <si>
    <t>Actual</t>
  </si>
  <si>
    <t>Delivery</t>
  </si>
  <si>
    <t>Date Time</t>
  </si>
  <si>
    <t>Date Time</t>
  </si>
  <si>
    <t>Date Time. Type</t>
  </si>
  <si>
    <t>0..1</t>
  </si>
  <si>
    <t>BBIE</t>
  </si>
  <si>
    <t>the date of the delivery which has actually taken place</t>
  </si>
  <si>
    <t>Delivery</t>
  </si>
  <si>
    <t>Deliver To</t>
  </si>
  <si>
    <t>Address</t>
  </si>
  <si>
    <t>0..1</t>
  </si>
  <si>
    <t>ASBIE</t>
  </si>
  <si>
    <t>information directly relating to the address/location to which a delivery is shipped</t>
  </si>
  <si>
    <t>Delivery</t>
  </si>
  <si>
    <t>Send From</t>
  </si>
  <si>
    <t>Address</t>
  </si>
  <si>
    <t>0..1</t>
  </si>
  <si>
    <t>ASBIE</t>
  </si>
  <si>
    <t>information directly relating to the address/location from which a delivery is shipped</t>
  </si>
  <si>
    <t>Delivery</t>
  </si>
  <si>
    <t>Order Line Reference</t>
  </si>
  <si>
    <t>0..n</t>
  </si>
  <si>
    <t>ASBIE</t>
  </si>
  <si>
    <t>associates the delivery information to the order item, which identifies the ordered item but only detail about the item that are pertinent to one occurrence on a line item, e.g. quantity etc.</t>
  </si>
  <si>
    <t>Delivery Terms</t>
  </si>
  <si>
    <t>ABIE</t>
  </si>
  <si>
    <t>contains information about the terms of delivery for the set of items to which the transaction relates</t>
  </si>
  <si>
    <t>Delivery Terms</t>
  </si>
  <si>
    <t>Identifier</t>
  </si>
  <si>
    <t>Identifier</t>
  </si>
  <si>
    <t>Identifier. Type</t>
  </si>
  <si>
    <t>0..1</t>
  </si>
  <si>
    <t>BBIE</t>
  </si>
  <si>
    <t>identifier of the conditions agreed upon between a  seller and a buyer with regard to the delivery of goods and/or services, e.g. CIF, FOB, or EXW from the INCOTERMS Terms of Delivery. (2000 version preferred.)</t>
  </si>
  <si>
    <t>Delivery Terms</t>
  </si>
  <si>
    <t>Relevant</t>
  </si>
  <si>
    <t>Location</t>
  </si>
  <si>
    <t>Text</t>
  </si>
  <si>
    <t>Text. Type</t>
  </si>
  <si>
    <t>0..1</t>
  </si>
  <si>
    <t>BBIE</t>
  </si>
  <si>
    <t>information directly relating to the location relevant to the terms of delivery specified.</t>
  </si>
  <si>
    <t>"Warehouse accepts 24 x 7</t>
  </si>
  <si>
    <t>Delivery Terms</t>
  </si>
  <si>
    <t>Special</t>
  </si>
  <si>
    <t>Terms</t>
  </si>
  <si>
    <t>Text</t>
  </si>
  <si>
    <t>Text. Type</t>
  </si>
  <si>
    <t>0..1</t>
  </si>
  <si>
    <t>BBIE</t>
  </si>
  <si>
    <t>free text description of special conditions relating to delivery terms.</t>
  </si>
  <si>
    <t>Delivery Terms</t>
  </si>
  <si>
    <t>Loss</t>
  </si>
  <si>
    <t>Risk</t>
  </si>
  <si>
    <t>Responsibility</t>
  </si>
  <si>
    <t>Code</t>
  </si>
  <si>
    <t>Code. Type</t>
  </si>
  <si>
    <t>0..1</t>
  </si>
  <si>
    <t>BBIE</t>
  </si>
  <si>
    <t>identifies the responsibility for loss risk within the delivery terms.</t>
  </si>
  <si>
    <t>rsk</t>
  </si>
  <si>
    <t>Delivery Terms</t>
  </si>
  <si>
    <t>Loss</t>
  </si>
  <si>
    <t>Risk</t>
  </si>
  <si>
    <t>Text</t>
  </si>
  <si>
    <t>Text. Type</t>
  </si>
  <si>
    <t>0..1</t>
  </si>
  <si>
    <t>BBIE</t>
  </si>
  <si>
    <t>text describing the loss risk related to delivery terms.</t>
  </si>
  <si>
    <t>Delivery Terms</t>
  </si>
  <si>
    <t>Allowance Charge</t>
  </si>
  <si>
    <t>0..1</t>
  </si>
  <si>
    <t>ASBIE</t>
  </si>
  <si>
    <t>associates delivery terms with an allowance or charge information.</t>
  </si>
  <si>
    <t>Despatch Line</t>
  </si>
  <si>
    <t>ABIE</t>
  </si>
  <si>
    <t>contains the line item and package details for the delivery of an item on the Despatch Advice, when the despatch is not organised by transport handling unit (THU)</t>
  </si>
  <si>
    <t>Despatch Line</t>
  </si>
  <si>
    <t>Identifier</t>
  </si>
  <si>
    <t>Identifier</t>
  </si>
  <si>
    <t>Identifier. Type</t>
  </si>
  <si>
    <t>1..1</t>
  </si>
  <si>
    <t>BBIE</t>
  </si>
  <si>
    <t>identification of the despatch line according to the sellers system that generated the Despatch Advice</t>
  </si>
  <si>
    <t>Despatch Line</t>
  </si>
  <si>
    <t>Line</t>
  </si>
  <si>
    <t>Status</t>
  </si>
  <si>
    <t>Code</t>
  </si>
  <si>
    <t>Code. Type</t>
  </si>
  <si>
    <t>0..1</t>
  </si>
  <si>
    <t>BBIE</t>
  </si>
  <si>
    <t>Identifies the status of the line with regard to its original state.</t>
  </si>
  <si>
    <t>lstat</t>
  </si>
  <si>
    <t>Despatch Line</t>
  </si>
  <si>
    <t>Delivered</t>
  </si>
  <si>
    <t>Quantity</t>
  </si>
  <si>
    <t>Quantity</t>
  </si>
  <si>
    <t>Quantity. Type</t>
  </si>
  <si>
    <t>1..1</t>
  </si>
  <si>
    <t>BBIE</t>
  </si>
  <si>
    <t>the quantity of the item advised as despatched on this line item.</t>
  </si>
  <si>
    <t>Despatch Line</t>
  </si>
  <si>
    <t>To Follow</t>
  </si>
  <si>
    <t>Quantity</t>
  </si>
  <si>
    <t>Quantity</t>
  </si>
  <si>
    <t>Quantity. Type</t>
  </si>
  <si>
    <t>0..1</t>
  </si>
  <si>
    <t>BBIE</t>
  </si>
  <si>
    <t>the quantity of the item that was not despatched and which will follow in a subsequent despatch, without any further action by the buyer/recipient.</t>
  </si>
  <si>
    <t>Despatch Line</t>
  </si>
  <si>
    <t>To Follow</t>
  </si>
  <si>
    <t>Reason</t>
  </si>
  <si>
    <t>Text</t>
  </si>
  <si>
    <t>Text. Type</t>
  </si>
  <si>
    <t>0..1</t>
  </si>
  <si>
    <t>BBIE</t>
  </si>
  <si>
    <t>the reason why the seller was unable to supply the full scheduled quantity against this despatch line.</t>
  </si>
  <si>
    <t>Despatch Line</t>
  </si>
  <si>
    <t>Note</t>
  </si>
  <si>
    <t>Text</t>
  </si>
  <si>
    <t>Text. Type</t>
  </si>
  <si>
    <t>0..1</t>
  </si>
  <si>
    <t>BBIE</t>
  </si>
  <si>
    <t xml:space="preserve">contains any free form text pertinent to the line of the document. This element may contain notes or any other similar information that is not contained explicitly in another structure. </t>
  </si>
  <si>
    <t>Despatch Line</t>
  </si>
  <si>
    <t>Order Line Reference</t>
  </si>
  <si>
    <t>1..n</t>
  </si>
  <si>
    <t>ASBIE</t>
  </si>
  <si>
    <t>associates the despatch line with one or more orders/order lines</t>
  </si>
  <si>
    <t>Despatch Line</t>
  </si>
  <si>
    <t>Delivery</t>
  </si>
  <si>
    <t>0..n</t>
  </si>
  <si>
    <t>ASBIE</t>
  </si>
  <si>
    <t>associates the line with details of a delivery (or deliveries)</t>
  </si>
  <si>
    <t xml:space="preserve">Despatch Line </t>
  </si>
  <si>
    <t>Item</t>
  </si>
  <si>
    <t>1..1</t>
  </si>
  <si>
    <t>ASBIE</t>
  </si>
  <si>
    <t>associates the despatch line with information directly relating to an item (article, product, goods item or service).</t>
  </si>
  <si>
    <t>Despatch Line</t>
  </si>
  <si>
    <t>Transport Handling Unit</t>
  </si>
  <si>
    <t>0..1</t>
  </si>
  <si>
    <t>ASBIE</t>
  </si>
  <si>
    <t>associates the despatch line with the transport handling unit.</t>
  </si>
  <si>
    <t>Dimension</t>
  </si>
  <si>
    <t>ABIE</t>
  </si>
  <si>
    <t>information directly relating to a measurement of a dimension of an object</t>
  </si>
  <si>
    <t>Dimension</t>
  </si>
  <si>
    <t>Attribute</t>
  </si>
  <si>
    <t>Identifier</t>
  </si>
  <si>
    <t>Identifier. Type</t>
  </si>
  <si>
    <t>1..1</t>
  </si>
  <si>
    <t>BBIE</t>
  </si>
  <si>
    <t>identifies in a formalised way the measureable attribute, or feature, for which a measurement is specified.</t>
  </si>
  <si>
    <t>Dimension</t>
  </si>
  <si>
    <t>Measure</t>
  </si>
  <si>
    <t>Measure</t>
  </si>
  <si>
    <t>Measure. Type</t>
  </si>
  <si>
    <t>0..1</t>
  </si>
  <si>
    <t>BBIE</t>
  </si>
  <si>
    <t>the value of the measurement</t>
  </si>
  <si>
    <t>Dimension</t>
  </si>
  <si>
    <t>Description</t>
  </si>
  <si>
    <t>Text</t>
  </si>
  <si>
    <t>Text. Type</t>
  </si>
  <si>
    <t>1..1</t>
  </si>
  <si>
    <t>BBIE</t>
  </si>
  <si>
    <t>free text describing the attribute or feature for which the measure is specified.</t>
  </si>
  <si>
    <t>Dimension</t>
  </si>
  <si>
    <t>Minimum</t>
  </si>
  <si>
    <t>Measure</t>
  </si>
  <si>
    <t>Measure</t>
  </si>
  <si>
    <t>Measure. Type</t>
  </si>
  <si>
    <t>0..1</t>
  </si>
  <si>
    <t>BBIE</t>
  </si>
  <si>
    <t>the minimum value in a range of measurement.</t>
  </si>
  <si>
    <t>Dimension</t>
  </si>
  <si>
    <t>Maximum</t>
  </si>
  <si>
    <t>Measure</t>
  </si>
  <si>
    <t>Measure</t>
  </si>
  <si>
    <t>Measure. Type</t>
  </si>
  <si>
    <t>0..1</t>
  </si>
  <si>
    <t>BBIE</t>
  </si>
  <si>
    <t>the maximum value in a range of measurement.</t>
  </si>
  <si>
    <t>Document Reference</t>
  </si>
  <si>
    <t>ABIE</t>
  </si>
  <si>
    <t>information directly relating to the identification of a document instance</t>
  </si>
  <si>
    <t>Document Reference</t>
  </si>
  <si>
    <t>Identifier</t>
  </si>
  <si>
    <t>Identifier</t>
  </si>
  <si>
    <t>Identifier. Type</t>
  </si>
  <si>
    <t>1..1</t>
  </si>
  <si>
    <t>BBIE</t>
  </si>
  <si>
    <t>the value of the identifier of the document Normally, the document issuer's identifier of the document</t>
  </si>
  <si>
    <t>"PO-001" "3333-44-123"</t>
  </si>
  <si>
    <t>Document Reference</t>
  </si>
  <si>
    <t>Copy</t>
  </si>
  <si>
    <t>Indicator</t>
  </si>
  <si>
    <t>Indicator. Type</t>
  </si>
  <si>
    <t>0..1</t>
  </si>
  <si>
    <t>BBIE</t>
  </si>
  <si>
    <t xml:space="preserve">Indicates whether a document is a copy (true) or the original (false) </t>
  </si>
  <si>
    <t>Document Reference</t>
  </si>
  <si>
    <t>Issue</t>
  </si>
  <si>
    <t>Date</t>
  </si>
  <si>
    <t>Date</t>
  </si>
  <si>
    <t>Date_Date Time. Type</t>
  </si>
  <si>
    <t>0..1</t>
  </si>
  <si>
    <t>BBIE</t>
  </si>
  <si>
    <t>the date on which the document was issued.</t>
  </si>
  <si>
    <t>Document Reference</t>
  </si>
  <si>
    <t>Globally Unique</t>
  </si>
  <si>
    <t>Identifier</t>
  </si>
  <si>
    <t>Identifier</t>
  </si>
  <si>
    <t>Identifier. Type</t>
  </si>
  <si>
    <t>0..1</t>
  </si>
  <si>
    <t>BBIE</t>
  </si>
  <si>
    <t>The GUID of the referenced document</t>
  </si>
  <si>
    <t>Exchange Rate</t>
  </si>
  <si>
    <t>ABIE</t>
  </si>
  <si>
    <t>information that directly relates to the rate of exchange (conversion) between two currencies.</t>
  </si>
  <si>
    <t>Exchange Rate</t>
  </si>
  <si>
    <t>Source</t>
  </si>
  <si>
    <t>Currency</t>
  </si>
  <si>
    <t>Code</t>
  </si>
  <si>
    <t>Code. Type</t>
  </si>
  <si>
    <t>1..1</t>
  </si>
  <si>
    <t>BBIE</t>
  </si>
  <si>
    <t>the reference currency of the rate of exchange.  The currency from which the exchange is being made (CC Definition)</t>
  </si>
  <si>
    <t>cur</t>
  </si>
  <si>
    <t>Exchange Rate</t>
  </si>
  <si>
    <t>Source</t>
  </si>
  <si>
    <t>Currency</t>
  </si>
  <si>
    <t>Base</t>
  </si>
  <si>
    <t>Rate</t>
  </si>
  <si>
    <t>Rate_Numeric. Type</t>
  </si>
  <si>
    <t>0..1</t>
  </si>
  <si>
    <t>BBIE</t>
  </si>
  <si>
    <t>specifies the unit base of the source currency for currencies with small denominations.</t>
  </si>
  <si>
    <t>Exchange Rate</t>
  </si>
  <si>
    <t>Target</t>
  </si>
  <si>
    <t>Currency</t>
  </si>
  <si>
    <t>Code</t>
  </si>
  <si>
    <t>Code. Type</t>
  </si>
  <si>
    <t>1..1</t>
  </si>
  <si>
    <t>BBIE</t>
  </si>
  <si>
    <t>the target currency of the rate of exchange. This is the currency to which the exchange is being made. (CC Definition)</t>
  </si>
  <si>
    <t>cur</t>
  </si>
  <si>
    <t>Exchange Rate</t>
  </si>
  <si>
    <t>Target</t>
  </si>
  <si>
    <t>Unit</t>
  </si>
  <si>
    <t>Base</t>
  </si>
  <si>
    <t>Rate</t>
  </si>
  <si>
    <t>Rate_Numeric. Type</t>
  </si>
  <si>
    <t>0..1</t>
  </si>
  <si>
    <t>BBIE</t>
  </si>
  <si>
    <t>specifies the unit base of the target currency for currencies with small denominations</t>
  </si>
  <si>
    <t>Exchange Rate</t>
  </si>
  <si>
    <t>Exchange</t>
  </si>
  <si>
    <t>Market</t>
  </si>
  <si>
    <t>Identifier</t>
  </si>
  <si>
    <t>Identifier. Type</t>
  </si>
  <si>
    <t>0..1</t>
  </si>
  <si>
    <t>BBIE</t>
  </si>
  <si>
    <t>identifies the currency exchange market from which the exchange rate is taken.</t>
  </si>
  <si>
    <t>Exchange Rate</t>
  </si>
  <si>
    <t>Calculation</t>
  </si>
  <si>
    <t>Rate</t>
  </si>
  <si>
    <t>Rate</t>
  </si>
  <si>
    <t>Rate_Numeric. Type</t>
  </si>
  <si>
    <t>1..1</t>
  </si>
  <si>
    <t>BBIE</t>
  </si>
  <si>
    <t>The factor used for conversion of an amount from one (source) currency to another (target) currency.</t>
  </si>
  <si>
    <t>Exchange Rate</t>
  </si>
  <si>
    <t>Date</t>
  </si>
  <si>
    <t>Date</t>
  </si>
  <si>
    <t>Date_Date Time. Type</t>
  </si>
  <si>
    <t>0..1</t>
  </si>
  <si>
    <t>BBIE</t>
  </si>
  <si>
    <t>the date of the rate of exchange.</t>
  </si>
  <si>
    <t>Exchange Rate</t>
  </si>
  <si>
    <t>Foreign Exchange</t>
  </si>
  <si>
    <t>Contract</t>
  </si>
  <si>
    <t>0..1</t>
  </si>
  <si>
    <t>ASBIE</t>
  </si>
  <si>
    <t>identifies a foreign exchange contract in which a rate of exchange has been agreed.</t>
  </si>
  <si>
    <t>Financial Account</t>
  </si>
  <si>
    <t>ABIE</t>
  </si>
  <si>
    <t>Information directly relating to the financial  account, which is a service through a bank or a similar organisation  by which funds are held on behalf of a client</t>
  </si>
  <si>
    <t>Financial Account</t>
  </si>
  <si>
    <t>Identifier</t>
  </si>
  <si>
    <t>Identifier</t>
  </si>
  <si>
    <t>Identifier. Type</t>
  </si>
  <si>
    <t>0..1</t>
  </si>
  <si>
    <t>BBIE</t>
  </si>
  <si>
    <t>the account number or identifier for the account.</t>
  </si>
  <si>
    <t>Financial Account</t>
  </si>
  <si>
    <t>Name</t>
  </si>
  <si>
    <t>Name</t>
  </si>
  <si>
    <t>Name_Text. Type</t>
  </si>
  <si>
    <t>0..1</t>
  </si>
  <si>
    <t>BBIE</t>
  </si>
  <si>
    <t xml:space="preserve"> the identifying name of the account given by the account holder.</t>
  </si>
  <si>
    <t>Financial Account</t>
  </si>
  <si>
    <t>Account</t>
  </si>
  <si>
    <t>Type</t>
  </si>
  <si>
    <t>Code</t>
  </si>
  <si>
    <t>Code. Type</t>
  </si>
  <si>
    <t>1..1</t>
  </si>
  <si>
    <t>BBIE</t>
  </si>
  <si>
    <t>a code specifying the type of account.</t>
  </si>
  <si>
    <t>acc</t>
  </si>
  <si>
    <t>Financial Account</t>
  </si>
  <si>
    <t>Currency</t>
  </si>
  <si>
    <t>Code</t>
  </si>
  <si>
    <t>Code. Type</t>
  </si>
  <si>
    <t>0..1</t>
  </si>
  <si>
    <t>BBIE</t>
  </si>
  <si>
    <t xml:space="preserve">identifies the currency in which the account is held, using a code. </t>
  </si>
  <si>
    <t>cur</t>
  </si>
  <si>
    <t>Financial Account</t>
  </si>
  <si>
    <t>Financial Institution</t>
  </si>
  <si>
    <t>Branch</t>
  </si>
  <si>
    <t>1..1</t>
  </si>
  <si>
    <t>ASBIE</t>
  </si>
  <si>
    <t>associates the account with a branch of the financial institution and at which the account is serviced/maintained.</t>
  </si>
  <si>
    <t>Financial Account</t>
  </si>
  <si>
    <t>Country</t>
  </si>
  <si>
    <t>0..1</t>
  </si>
  <si>
    <t>ASBIE</t>
  </si>
  <si>
    <t>associates the account with a country. (required by some countries)</t>
  </si>
  <si>
    <t>Financial Institution</t>
  </si>
  <si>
    <t>ABIE</t>
  </si>
  <si>
    <t>information that directly relates to a bank or financial institution.</t>
  </si>
  <si>
    <t>Financial Institution</t>
  </si>
  <si>
    <t>Identifier</t>
  </si>
  <si>
    <t>Identifier</t>
  </si>
  <si>
    <t>Identifier. Type</t>
  </si>
  <si>
    <t>0..1</t>
  </si>
  <si>
    <t>BBIE</t>
  </si>
  <si>
    <t>identifies the financial institution by code. ISO 9362 BIC (Bank Identification Code) is recommended</t>
  </si>
  <si>
    <t>Financial Institution</t>
  </si>
  <si>
    <t>Name</t>
  </si>
  <si>
    <t>Name</t>
  </si>
  <si>
    <t>Name_Text. Type</t>
  </si>
  <si>
    <t>0..1</t>
  </si>
  <si>
    <t>BBIE</t>
  </si>
  <si>
    <t>the name of the financial institution.</t>
  </si>
  <si>
    <t>Financial Institution</t>
  </si>
  <si>
    <t>Address</t>
  </si>
  <si>
    <t>0..1</t>
  </si>
  <si>
    <t>ASBIE</t>
  </si>
  <si>
    <t>associates the financial institution with information that specifies the address and locates the place where it is situated.</t>
  </si>
  <si>
    <t>Hazardous Item</t>
  </si>
  <si>
    <t>ABIE</t>
  </si>
  <si>
    <t>information about a hazardous item.</t>
  </si>
  <si>
    <t>Hazardous Item</t>
  </si>
  <si>
    <t>Identifier</t>
  </si>
  <si>
    <t>Identifier</t>
  </si>
  <si>
    <t>Identifier. Type</t>
  </si>
  <si>
    <t>0..1</t>
  </si>
  <si>
    <t>BBIE</t>
  </si>
  <si>
    <t>identifier of a hazardous item or substance.</t>
  </si>
  <si>
    <t>"Round Up"</t>
  </si>
  <si>
    <t>Hazardous Item</t>
  </si>
  <si>
    <t>Placard</t>
  </si>
  <si>
    <t>Notation</t>
  </si>
  <si>
    <t>Text</t>
  </si>
  <si>
    <t>Text. Type</t>
  </si>
  <si>
    <t>0..1</t>
  </si>
  <si>
    <t>BBIE</t>
  </si>
  <si>
    <t>the placard notation corresponding to the hazard class of the hazardous commodity. Can also be the hazard identification number of the orange placard (upper part) required on the means of transport.</t>
  </si>
  <si>
    <t>"5.1"</t>
  </si>
  <si>
    <t>Hazardous Item</t>
  </si>
  <si>
    <t>Placard</t>
  </si>
  <si>
    <t>Endorsement</t>
  </si>
  <si>
    <t>Text</t>
  </si>
  <si>
    <t>Text. Type</t>
  </si>
  <si>
    <t>0..1</t>
  </si>
  <si>
    <t>BBIE</t>
  </si>
  <si>
    <t>the placard endorsement that is to be shown on the shipping papers for the hazardous commodity. Can also be used for the number of the orange placard (lower part) required on the means of transport.</t>
  </si>
  <si>
    <t>"2"</t>
  </si>
  <si>
    <t>Hazardous Item</t>
  </si>
  <si>
    <t>Additional</t>
  </si>
  <si>
    <t>Information</t>
  </si>
  <si>
    <t>Text</t>
  </si>
  <si>
    <t>Text. Type</t>
  </si>
  <si>
    <t>0..1</t>
  </si>
  <si>
    <t>BBIE</t>
  </si>
  <si>
    <t>additional information regarding the hazardous substance. Can be used to hold information such as the type of regulatory requirements that apply to a description.</t>
  </si>
  <si>
    <t>"Must be stored away from flammable materials" "N.O.S. or a Waste Characteristics Code in conjunction with an EPA Waste Stream code"</t>
  </si>
  <si>
    <t>Hazardous Item</t>
  </si>
  <si>
    <t>UNDG</t>
  </si>
  <si>
    <t>Code</t>
  </si>
  <si>
    <t>Code. Type</t>
  </si>
  <si>
    <t>UN Code</t>
  </si>
  <si>
    <t>0..1</t>
  </si>
  <si>
    <t>BBIE</t>
  </si>
  <si>
    <t>identifier assigned to transportable hazardous goods within the United Nations.</t>
  </si>
  <si>
    <t>undg</t>
  </si>
  <si>
    <t>Hazardous Item</t>
  </si>
  <si>
    <t>Emergency</t>
  </si>
  <si>
    <t>Procedures</t>
  </si>
  <si>
    <t>Code</t>
  </si>
  <si>
    <t>Code. Type</t>
  </si>
  <si>
    <t>EMG code, EMS Page Number</t>
  </si>
  <si>
    <t>0..1</t>
  </si>
  <si>
    <t>BBIE</t>
  </si>
  <si>
    <t>identifier of emergency procedures for hazardous goods.</t>
  </si>
  <si>
    <t>hep</t>
  </si>
  <si>
    <t>Hazardous Item</t>
  </si>
  <si>
    <t>Medical First Aid</t>
  </si>
  <si>
    <t>Guide</t>
  </si>
  <si>
    <t>Code</t>
  </si>
  <si>
    <t>Code. Type</t>
  </si>
  <si>
    <t>MFAG page number</t>
  </si>
  <si>
    <t>0..1</t>
  </si>
  <si>
    <t>BBIE</t>
  </si>
  <si>
    <t>identifier of a medical first aid guide that is relevant to specific hazardous goods.</t>
  </si>
  <si>
    <t>mfg</t>
  </si>
  <si>
    <t>Hazardous Item</t>
  </si>
  <si>
    <t>Technical</t>
  </si>
  <si>
    <t>Name</t>
  </si>
  <si>
    <t>Name</t>
  </si>
  <si>
    <t>Name_Text. Type</t>
  </si>
  <si>
    <t>0..1</t>
  </si>
  <si>
    <t>BBIE</t>
  </si>
  <si>
    <t>Full technical name of the specific hazardous substance.</t>
  </si>
  <si>
    <t>"Granular Sodium Chlorate WeedKiller"</t>
  </si>
  <si>
    <t>Hazardous Item</t>
  </si>
  <si>
    <t>Contact</t>
  </si>
  <si>
    <t>Party</t>
  </si>
  <si>
    <t>1..1</t>
  </si>
  <si>
    <t>ASBIE</t>
  </si>
  <si>
    <t>associates the hazardous item with details of an individual, a group or a body that is the contact in case of hazard incident.</t>
  </si>
  <si>
    <t>Hazardous Item</t>
  </si>
  <si>
    <t>Secondary Hazard</t>
  </si>
  <si>
    <t>0..n</t>
  </si>
  <si>
    <t>ASBIE</t>
  </si>
  <si>
    <t>associates the hazardous item with information about secondary hazards.</t>
  </si>
  <si>
    <t>Hazardous Item</t>
  </si>
  <si>
    <t>Hazardous Goods Transit</t>
  </si>
  <si>
    <t>0..n</t>
  </si>
  <si>
    <t>ASBIE</t>
  </si>
  <si>
    <t>associates the hazardous item with information about the transportation of hazardous goods.</t>
  </si>
  <si>
    <t>Hazardous Item</t>
  </si>
  <si>
    <t>Emergency</t>
  </si>
  <si>
    <t>Temperature</t>
  </si>
  <si>
    <t>0..1</t>
  </si>
  <si>
    <t>ASBIE</t>
  </si>
  <si>
    <t>associates the hazardous item with the temperature at which emergency procedures apply during the handling of temperature-controlled hazardous goods.</t>
  </si>
  <si>
    <t>Hazardous Item</t>
  </si>
  <si>
    <t>Flashpoint</t>
  </si>
  <si>
    <t>Temperature</t>
  </si>
  <si>
    <t>0..1</t>
  </si>
  <si>
    <t>ASBIE</t>
  </si>
  <si>
    <t>associates the hazardous item with the lowest temperature at which the vapor of a combustible liquid can be made to ignite momentarily in air, known in hazardous goods procedures as the flashpoint.</t>
  </si>
  <si>
    <t>Hazardous Item</t>
  </si>
  <si>
    <t>Additional</t>
  </si>
  <si>
    <t>Temperature</t>
  </si>
  <si>
    <t>0..n</t>
  </si>
  <si>
    <t>ASBIE</t>
  </si>
  <si>
    <t>information providing details of temperatures relevant to the handling of hazardous goods.</t>
  </si>
  <si>
    <t>Hazardous Goods Transit</t>
  </si>
  <si>
    <t>ABIE</t>
  </si>
  <si>
    <t>information related to the shipping and packaging of hazardous goods.</t>
  </si>
  <si>
    <t>Hazardous Goods Transit</t>
  </si>
  <si>
    <t>Transport</t>
  </si>
  <si>
    <t>Emergency</t>
  </si>
  <si>
    <t>Card</t>
  </si>
  <si>
    <t>Code</t>
  </si>
  <si>
    <t>Code. Type</t>
  </si>
  <si>
    <t>TREM card</t>
  </si>
  <si>
    <t>0..1</t>
  </si>
  <si>
    <t>BBIE</t>
  </si>
  <si>
    <t xml:space="preserve">identification of a transport emergency card, describing the actions to be taken in an emergency in transporting the hazardous item. May be the identity number of a hazardous emergency response plan assigned by the appropriate authority.
</t>
  </si>
  <si>
    <t>trm</t>
  </si>
  <si>
    <t>Hazardous Goods Transit</t>
  </si>
  <si>
    <t>Packing</t>
  </si>
  <si>
    <t>Criteria</t>
  </si>
  <si>
    <t>Code</t>
  </si>
  <si>
    <t>Code. Type</t>
  </si>
  <si>
    <t>Packing Group</t>
  </si>
  <si>
    <t>0..1</t>
  </si>
  <si>
    <t>BBIE</t>
  </si>
  <si>
    <t>a code identifying the packaging requirement for the transportation of the specific hazardous goods as assigned by IATA/IMDB/ADR/RID etc.</t>
  </si>
  <si>
    <t>hpc</t>
  </si>
  <si>
    <t>Hazardous Goods Transit</t>
  </si>
  <si>
    <t>Regulation</t>
  </si>
  <si>
    <t>Code</t>
  </si>
  <si>
    <t>Code</t>
  </si>
  <si>
    <t>Code. Type</t>
  </si>
  <si>
    <t>0..1</t>
  </si>
  <si>
    <t>BBIE</t>
  </si>
  <si>
    <t>a code identifying a set of legal regulations which govern the transportation of the specific hazardous goods.</t>
  </si>
  <si>
    <t>hreg</t>
  </si>
  <si>
    <t>Hazardous Goods Transit</t>
  </si>
  <si>
    <t>Inhalation</t>
  </si>
  <si>
    <t>Toxicity</t>
  </si>
  <si>
    <t>Zone</t>
  </si>
  <si>
    <t>Code</t>
  </si>
  <si>
    <t>Code. Type</t>
  </si>
  <si>
    <t>0..1</t>
  </si>
  <si>
    <t>BBIE</t>
  </si>
  <si>
    <t>a code identifying the Inhalation Toxicity Hazard Zone for the hazardous goods, as defined by the US Department of Transportation.</t>
  </si>
  <si>
    <t>hitz</t>
  </si>
  <si>
    <t>Hazardous Goods Transit</t>
  </si>
  <si>
    <t>Maximum</t>
  </si>
  <si>
    <t>Temperature</t>
  </si>
  <si>
    <t>0..1</t>
  </si>
  <si>
    <t>ASBIE</t>
  </si>
  <si>
    <t>the maximum temperature at which the hazardous item can be safely transported.</t>
  </si>
  <si>
    <t>Hazardous Goods Transit</t>
  </si>
  <si>
    <t>Minimum</t>
  </si>
  <si>
    <t>Temperature</t>
  </si>
  <si>
    <t>0..1</t>
  </si>
  <si>
    <t>ASBIE</t>
  </si>
  <si>
    <t>the minimum temperature at which the hazardous item can be safely transported.</t>
  </si>
  <si>
    <t xml:space="preserve">Invoice Line </t>
  </si>
  <si>
    <t>ABIE</t>
  </si>
  <si>
    <t>information directly relating to a line item of a transaction. It identifies the item but only includes details about the item that are pertinent  to one occurrence on a line item, e.g. quantity etc.</t>
  </si>
  <si>
    <t xml:space="preserve">Invoice Line </t>
  </si>
  <si>
    <t>Identifier</t>
  </si>
  <si>
    <t>Identifier</t>
  </si>
  <si>
    <t>Identifier. Type</t>
  </si>
  <si>
    <t>1..1</t>
  </si>
  <si>
    <t>BBIE</t>
  </si>
  <si>
    <t>identification of the line within the invoice.</t>
  </si>
  <si>
    <t>Invoice Line</t>
  </si>
  <si>
    <t>Line</t>
  </si>
  <si>
    <t>Status</t>
  </si>
  <si>
    <t>Code</t>
  </si>
  <si>
    <t>Code. Type</t>
  </si>
  <si>
    <t>0..1</t>
  </si>
  <si>
    <t>BBIE</t>
  </si>
  <si>
    <t>Identifies the status of the line with regard to its original state.</t>
  </si>
  <si>
    <t>lstat</t>
  </si>
  <si>
    <t xml:space="preserve">Invoice Line </t>
  </si>
  <si>
    <t>Invoiced</t>
  </si>
  <si>
    <t>Quantity</t>
  </si>
  <si>
    <t>Quantity</t>
  </si>
  <si>
    <t>Quantity. Type</t>
  </si>
  <si>
    <t>1..1</t>
  </si>
  <si>
    <t>BBIE</t>
  </si>
  <si>
    <t>the quantity of the item being invoiced on this invoice line.</t>
  </si>
  <si>
    <t xml:space="preserve">Invoice Line </t>
  </si>
  <si>
    <t>Line</t>
  </si>
  <si>
    <t>Extension</t>
  </si>
  <si>
    <t>Amount</t>
  </si>
  <si>
    <t>Amount</t>
  </si>
  <si>
    <t>Amount. Type</t>
  </si>
  <si>
    <t>1..1</t>
  </si>
  <si>
    <t>BBIE</t>
  </si>
  <si>
    <t>the monetary amount that is the total for the line item, including any pricing variation (allowances, charges or discounts) but not adjusted by any overall payment settlement discount or taxation. (equals BasePrice multiplied by Quantity)</t>
  </si>
  <si>
    <t>Invoice Line</t>
  </si>
  <si>
    <t>Note</t>
  </si>
  <si>
    <t>Text</t>
  </si>
  <si>
    <t>Text. Type</t>
  </si>
  <si>
    <t>0..1</t>
  </si>
  <si>
    <t>BBIE</t>
  </si>
  <si>
    <t xml:space="preserve">contains any free form text pertinent to the line of the document. This element may contain notes or any other similar information that is not contained explicitly in another structure. </t>
  </si>
  <si>
    <t xml:space="preserve">Invoice Line </t>
  </si>
  <si>
    <t>Order Line Reference</t>
  </si>
  <si>
    <t>0..n</t>
  </si>
  <si>
    <t>ASBIE</t>
  </si>
  <si>
    <t>an invoice line may be associated with one or more lines from an order.</t>
  </si>
  <si>
    <t xml:space="preserve">Invoice Line </t>
  </si>
  <si>
    <t>Despatch</t>
  </si>
  <si>
    <t>Line Reference</t>
  </si>
  <si>
    <t>0..n</t>
  </si>
  <si>
    <t>ASBIE</t>
  </si>
  <si>
    <t>an invoice line may be associated with one or more lines from a despatch advice.</t>
  </si>
  <si>
    <t xml:space="preserve">Invoice Line </t>
  </si>
  <si>
    <t>Receipt</t>
  </si>
  <si>
    <t>Line Reference</t>
  </si>
  <si>
    <t>0..n</t>
  </si>
  <si>
    <t>ASBIE</t>
  </si>
  <si>
    <t>an invoice line may be associated with one or more lines from a receipt advice.</t>
  </si>
  <si>
    <t xml:space="preserve">Invoice Line </t>
  </si>
  <si>
    <t>Delivery</t>
  </si>
  <si>
    <t>0..n</t>
  </si>
  <si>
    <t>ASBIE</t>
  </si>
  <si>
    <t>associates the line with details of a delivery (or deliveries)</t>
  </si>
  <si>
    <t xml:space="preserve">Invoice Line </t>
  </si>
  <si>
    <t>Allowance Charge</t>
  </si>
  <si>
    <t>0..n</t>
  </si>
  <si>
    <t>ASBIE</t>
  </si>
  <si>
    <t>associates the invoice line item with a charge or allowance.</t>
  </si>
  <si>
    <t>Invoice Line</t>
  </si>
  <si>
    <t>Tax Total</t>
  </si>
  <si>
    <t>0..n</t>
  </si>
  <si>
    <t>ASBIE</t>
  </si>
  <si>
    <t>associates the invoice line with summary information for a particular tax.</t>
  </si>
  <si>
    <t xml:space="preserve">Invoice Line </t>
  </si>
  <si>
    <t>Item</t>
  </si>
  <si>
    <t>1..1</t>
  </si>
  <si>
    <t>ASBIE</t>
  </si>
  <si>
    <t>associates the invoice line with information directly relating to an item (article, product, goods item or service).</t>
  </si>
  <si>
    <t xml:space="preserve">Invoice Line </t>
  </si>
  <si>
    <t>Base Price</t>
  </si>
  <si>
    <t>unit price</t>
  </si>
  <si>
    <t>1..1</t>
  </si>
  <si>
    <t>ASBIE</t>
  </si>
  <si>
    <t>associates the invoice line with the base price for the item.</t>
  </si>
  <si>
    <t>Item</t>
  </si>
  <si>
    <t>article, product, goods item</t>
  </si>
  <si>
    <t>ABIE</t>
  </si>
  <si>
    <t xml:space="preserve">information directly relating to an item </t>
  </si>
  <si>
    <t>Item</t>
  </si>
  <si>
    <t>Description</t>
  </si>
  <si>
    <t>Text</t>
  </si>
  <si>
    <t>Text. Type</t>
  </si>
  <si>
    <t>0..1</t>
  </si>
  <si>
    <t>BBIE</t>
  </si>
  <si>
    <t>a free form field that can be used to give a text description of the item.</t>
  </si>
  <si>
    <t>Item</t>
  </si>
  <si>
    <t>Pack</t>
  </si>
  <si>
    <t>Quantity</t>
  </si>
  <si>
    <t>Quantity</t>
  </si>
  <si>
    <t>Quantity. Type</t>
  </si>
  <si>
    <t>0..1</t>
  </si>
  <si>
    <t>BBIE</t>
  </si>
  <si>
    <t>the unit packaging quantity.</t>
  </si>
  <si>
    <t>Item</t>
  </si>
  <si>
    <t>Pack</t>
  </si>
  <si>
    <t>Size</t>
  </si>
  <si>
    <t>Quantity</t>
  </si>
  <si>
    <t>Quantity. Type</t>
  </si>
  <si>
    <t>0..1</t>
  </si>
  <si>
    <t>BBIE</t>
  </si>
  <si>
    <t>the number of items in a pack.</t>
  </si>
  <si>
    <t>Item</t>
  </si>
  <si>
    <t>Catalogue</t>
  </si>
  <si>
    <t>Indicator</t>
  </si>
  <si>
    <t>Indicator</t>
  </si>
  <si>
    <t>Indicator. Type</t>
  </si>
  <si>
    <t>0..1</t>
  </si>
  <si>
    <t>BBIE</t>
  </si>
  <si>
    <t>an indicator that denotes whether the item was ordered from a catalogue (true) or not (false).</t>
  </si>
  <si>
    <t>Item</t>
  </si>
  <si>
    <t>Buyers</t>
  </si>
  <si>
    <t>Item Identification</t>
  </si>
  <si>
    <t>0..1</t>
  </si>
  <si>
    <t>ASBIE</t>
  </si>
  <si>
    <t>associates the item with its identification according to the buyers system.</t>
  </si>
  <si>
    <t>Item</t>
  </si>
  <si>
    <t>Sellers</t>
  </si>
  <si>
    <t>Item Identification</t>
  </si>
  <si>
    <t>0..1</t>
  </si>
  <si>
    <t>ASBIE</t>
  </si>
  <si>
    <t>associates the item with its identification according to the sellers system.</t>
  </si>
  <si>
    <t>Item</t>
  </si>
  <si>
    <t>Manufacturers</t>
  </si>
  <si>
    <t>Item Identification</t>
  </si>
  <si>
    <t>0..1</t>
  </si>
  <si>
    <t>ASBIE</t>
  </si>
  <si>
    <t>associates the item with its identification according to the manufacturers system.</t>
  </si>
  <si>
    <t>Item</t>
  </si>
  <si>
    <t>Standard</t>
  </si>
  <si>
    <t>Item Identification</t>
  </si>
  <si>
    <t>0..1</t>
  </si>
  <si>
    <t>ASBIE</t>
  </si>
  <si>
    <t>associates the item with its identification according to a standard system.</t>
  </si>
  <si>
    <t>Item</t>
  </si>
  <si>
    <t>Catalogue</t>
  </si>
  <si>
    <t>Item Identification</t>
  </si>
  <si>
    <t>0..1</t>
  </si>
  <si>
    <t>ASBIE</t>
  </si>
  <si>
    <t>associates the item with its identification according to a cataloging system.</t>
  </si>
  <si>
    <t>Item</t>
  </si>
  <si>
    <t>Additional</t>
  </si>
  <si>
    <t>Item Identification</t>
  </si>
  <si>
    <t>0..n</t>
  </si>
  <si>
    <t>ASBIE</t>
  </si>
  <si>
    <t>associates the item with other identification means</t>
  </si>
  <si>
    <t>Item</t>
  </si>
  <si>
    <t>Catalogue</t>
  </si>
  <si>
    <t>Document Reference</t>
  </si>
  <si>
    <t>0..1</t>
  </si>
  <si>
    <t>ASBIE</t>
  </si>
  <si>
    <t>associates the item with the catalogue from which the item was selected.</t>
  </si>
  <si>
    <t>Item</t>
  </si>
  <si>
    <t>Origin</t>
  </si>
  <si>
    <t xml:space="preserve"> </t>
  </si>
  <si>
    <t>Country</t>
  </si>
  <si>
    <t>0..1</t>
  </si>
  <si>
    <t>ASBIE</t>
  </si>
  <si>
    <t>associates the item with its country of origin</t>
  </si>
  <si>
    <t>Item</t>
  </si>
  <si>
    <t xml:space="preserve"> </t>
  </si>
  <si>
    <t>Commodity Classification</t>
  </si>
  <si>
    <t>0..1</t>
  </si>
  <si>
    <t>ASBIE</t>
  </si>
  <si>
    <t>associates the item with its classification(s) according to a commodity classifying system.</t>
  </si>
  <si>
    <t>Item</t>
  </si>
  <si>
    <t xml:space="preserve"> </t>
  </si>
  <si>
    <t>Sales Conditions</t>
  </si>
  <si>
    <t>0..n</t>
  </si>
  <si>
    <t>ASBIE</t>
  </si>
  <si>
    <t>associates the item with sales conditions appertaining to it.</t>
  </si>
  <si>
    <t>Item</t>
  </si>
  <si>
    <t xml:space="preserve"> </t>
  </si>
  <si>
    <t>Hazardous Item</t>
  </si>
  <si>
    <t>0..n</t>
  </si>
  <si>
    <t>ASBIE</t>
  </si>
  <si>
    <t>associates the item with its hazardous item information.</t>
  </si>
  <si>
    <t>Item</t>
  </si>
  <si>
    <t xml:space="preserve"> </t>
  </si>
  <si>
    <t>Tax Category</t>
  </si>
  <si>
    <t>0..n</t>
  </si>
  <si>
    <t>ASBIE</t>
  </si>
  <si>
    <t>associates the item with one or more taxes</t>
  </si>
  <si>
    <t>Item</t>
  </si>
  <si>
    <t xml:space="preserve"> </t>
  </si>
  <si>
    <t>Base Price</t>
  </si>
  <si>
    <t>0..n</t>
  </si>
  <si>
    <t>ASBIE</t>
  </si>
  <si>
    <t>associates the item with one or more base prices.</t>
  </si>
  <si>
    <t>Item Identification</t>
  </si>
  <si>
    <t>ABIE</t>
  </si>
  <si>
    <t xml:space="preserve">information directly relating to the identification an item </t>
  </si>
  <si>
    <t>Item Identification</t>
  </si>
  <si>
    <t>Identifier</t>
  </si>
  <si>
    <t>Identifier</t>
  </si>
  <si>
    <t>Identifier. Type</t>
  </si>
  <si>
    <t>1..1</t>
  </si>
  <si>
    <t>BBIE</t>
  </si>
  <si>
    <t>the value of the identifier of the item</t>
  </si>
  <si>
    <t>"CUST001" "3333-44-123"</t>
  </si>
  <si>
    <t>Item Identification</t>
  </si>
  <si>
    <t>Physical Attribute</t>
  </si>
  <si>
    <t>0..n</t>
  </si>
  <si>
    <t>ASBIE</t>
  </si>
  <si>
    <t xml:space="preserve">associates the item identifier with a specification of physical attributes by which the item may be distinguished. </t>
  </si>
  <si>
    <t>Item Identification</t>
  </si>
  <si>
    <t>Measurement</t>
  </si>
  <si>
    <t>Dimension</t>
  </si>
  <si>
    <t>0..n</t>
  </si>
  <si>
    <t>ASBIE</t>
  </si>
  <si>
    <t>associates the item with measurements necessary to specifically identify it, e.g. piece length. Note this is NOT the quantity of the item!</t>
  </si>
  <si>
    <t>Language</t>
  </si>
  <si>
    <t>ABIE</t>
  </si>
  <si>
    <t>information directly relating to a language.</t>
  </si>
  <si>
    <t>Language</t>
  </si>
  <si>
    <t>Identifier</t>
  </si>
  <si>
    <t>Identifier</t>
  </si>
  <si>
    <t>Identifier. Type</t>
  </si>
  <si>
    <t>0..1</t>
  </si>
  <si>
    <t>BBIE</t>
  </si>
  <si>
    <t xml:space="preserve">identifies the language by a code.  </t>
  </si>
  <si>
    <t>Language</t>
  </si>
  <si>
    <t>Name</t>
  </si>
  <si>
    <t>Name</t>
  </si>
  <si>
    <t>Name_Text. Type</t>
  </si>
  <si>
    <t>0..1</t>
  </si>
  <si>
    <t>BBIE</t>
  </si>
  <si>
    <t>the common name of the language.</t>
  </si>
  <si>
    <t>Language</t>
  </si>
  <si>
    <t>Locale</t>
  </si>
  <si>
    <t>Code</t>
  </si>
  <si>
    <t>Code. Type</t>
  </si>
  <si>
    <t>0..1</t>
  </si>
  <si>
    <t>BBIE</t>
  </si>
  <si>
    <t>identifies the locale/location where the language is spoken or used in writing.</t>
  </si>
  <si>
    <t>loc</t>
  </si>
  <si>
    <t>Legal Total</t>
  </si>
  <si>
    <t>ABIE</t>
  </si>
  <si>
    <t>calculated amount  that is required on an invoice for legal purposes. (Note: Total required for taxation purposes are under tax Total.)</t>
  </si>
  <si>
    <t>Legal Total</t>
  </si>
  <si>
    <t>Line</t>
  </si>
  <si>
    <t>Extension</t>
  </si>
  <si>
    <t>Total</t>
  </si>
  <si>
    <t>Amount</t>
  </si>
  <si>
    <t>Amount. Type</t>
  </si>
  <si>
    <t>1..1</t>
  </si>
  <si>
    <t>BBIE</t>
  </si>
  <si>
    <t>the total of line item extension Amount for the entire invoice, but not adjusted by any payment settlement discount or taxation.</t>
  </si>
  <si>
    <t>Legal Total</t>
  </si>
  <si>
    <t>To Be Paid</t>
  </si>
  <si>
    <t>Total</t>
  </si>
  <si>
    <t>Amount</t>
  </si>
  <si>
    <t>Amount. Type</t>
  </si>
  <si>
    <t>1..1</t>
  </si>
  <si>
    <t>BBIE</t>
  </si>
  <si>
    <t>the total that is to be paid for this invoice, including all taxes, but not adjusted by any payment settlement discount or possible penalty charges..</t>
  </si>
  <si>
    <t>Line Item</t>
  </si>
  <si>
    <t>ABIE</t>
  </si>
  <si>
    <t>information directly relating to a line item of a transaction. It identifies the item but only includes details about the item that are pertinent  to one occurrence on a line item, e.g. quantity etc.</t>
  </si>
  <si>
    <t>Line Item</t>
  </si>
  <si>
    <t>Buyers</t>
  </si>
  <si>
    <t>Identifier</t>
  </si>
  <si>
    <t>Identifier</t>
  </si>
  <si>
    <t>Identifier. Type</t>
  </si>
  <si>
    <t>0..1</t>
  </si>
  <si>
    <t>BBIE</t>
  </si>
  <si>
    <t>the identification given to a Line by the buyer.</t>
  </si>
  <si>
    <t>Line Item</t>
  </si>
  <si>
    <t>Sellers</t>
  </si>
  <si>
    <t>Identifier</t>
  </si>
  <si>
    <t>Identifier</t>
  </si>
  <si>
    <t>Identifier. Type</t>
  </si>
  <si>
    <t>0..1</t>
  </si>
  <si>
    <t>BBIE</t>
  </si>
  <si>
    <t>the identification given to a Line by the seller.</t>
  </si>
  <si>
    <t>Line Item</t>
  </si>
  <si>
    <t>Line</t>
  </si>
  <si>
    <t>Status</t>
  </si>
  <si>
    <t>Code</t>
  </si>
  <si>
    <t>Code. Type</t>
  </si>
  <si>
    <t>0..1</t>
  </si>
  <si>
    <t>BBIE</t>
  </si>
  <si>
    <t>Identifies the status of the line with regard to its original state.</t>
  </si>
  <si>
    <t>lstat</t>
  </si>
  <si>
    <t>Line Item</t>
  </si>
  <si>
    <t>Quantity</t>
  </si>
  <si>
    <t>Quantity</t>
  </si>
  <si>
    <t>Quantity. Type</t>
  </si>
  <si>
    <t>0..1</t>
  </si>
  <si>
    <t>BBIE</t>
  </si>
  <si>
    <t>the quantity of the item on this line item.</t>
  </si>
  <si>
    <t>Line Item</t>
  </si>
  <si>
    <t>Line</t>
  </si>
  <si>
    <t>Extension</t>
  </si>
  <si>
    <t>Amount</t>
  </si>
  <si>
    <t>Amount</t>
  </si>
  <si>
    <t>Amount. Type</t>
  </si>
  <si>
    <t>0..1</t>
  </si>
  <si>
    <t>BBIE</t>
  </si>
  <si>
    <t>the monetary amount that is the total for the line item, including any pricing variation (allowances, charges or discounts) but not adjusted by any payment settlement discount or taxation. (equals BasePrice multiplied by Quantity)</t>
  </si>
  <si>
    <t>Line Item</t>
  </si>
  <si>
    <t>Tax</t>
  </si>
  <si>
    <t>Total</t>
  </si>
  <si>
    <t>Amount</t>
  </si>
  <si>
    <t>Amount. Type</t>
  </si>
  <si>
    <t>0..1</t>
  </si>
  <si>
    <t>BBIE</t>
  </si>
  <si>
    <t>the total tax amount to be paid for the line item.</t>
  </si>
  <si>
    <t>Line Item</t>
  </si>
  <si>
    <t>Minimum</t>
  </si>
  <si>
    <t>Quantity</t>
  </si>
  <si>
    <t>Quantity</t>
  </si>
  <si>
    <t>Quantity. Type</t>
  </si>
  <si>
    <t>0..1</t>
  </si>
  <si>
    <t>BBIE</t>
  </si>
  <si>
    <t>the minimum quantity of the item on this line</t>
  </si>
  <si>
    <t>Line Item</t>
  </si>
  <si>
    <t>Maximum</t>
  </si>
  <si>
    <t>Quantity</t>
  </si>
  <si>
    <t>Quantity</t>
  </si>
  <si>
    <t>Quantity. Type</t>
  </si>
  <si>
    <t>0..1</t>
  </si>
  <si>
    <t>BBIE</t>
  </si>
  <si>
    <t>the maximum quantity of the item on this line</t>
  </si>
  <si>
    <t>Line Item</t>
  </si>
  <si>
    <t>Maximum</t>
  </si>
  <si>
    <t>Backorder</t>
  </si>
  <si>
    <t>Quantity</t>
  </si>
  <si>
    <t>Quantity. Type</t>
  </si>
  <si>
    <t>0..1</t>
  </si>
  <si>
    <t>BBIE</t>
  </si>
  <si>
    <t>the maximum quantity of an item that a customer will allow to be back ordered.</t>
  </si>
  <si>
    <t>Line Item</t>
  </si>
  <si>
    <t>Minimum</t>
  </si>
  <si>
    <t>Backorder</t>
  </si>
  <si>
    <t>Quantity</t>
  </si>
  <si>
    <t>Quantity. Type</t>
  </si>
  <si>
    <t>0..1</t>
  </si>
  <si>
    <t>BBIE</t>
  </si>
  <si>
    <t>the minimum quantity of an item that a customer will allow to be back ordered.</t>
  </si>
  <si>
    <t>Line Item</t>
  </si>
  <si>
    <t>Note</t>
  </si>
  <si>
    <t>Text</t>
  </si>
  <si>
    <t>Text. Type</t>
  </si>
  <si>
    <t>0..1</t>
  </si>
  <si>
    <t>BBIE</t>
  </si>
  <si>
    <t xml:space="preserve">contains any free form text pertinent to the line of the document. This element may contain notes or any other similar information that is not contained explicitly in another structure. </t>
  </si>
  <si>
    <t>Line Item</t>
  </si>
  <si>
    <t>Delivery</t>
  </si>
  <si>
    <t>0..n</t>
  </si>
  <si>
    <t>ASBIE</t>
  </si>
  <si>
    <t>associates the line with details of a delivery (or deliveries)</t>
  </si>
  <si>
    <t>Line Item</t>
  </si>
  <si>
    <t>Destination</t>
  </si>
  <si>
    <t>Party</t>
  </si>
  <si>
    <t>0..1</t>
  </si>
  <si>
    <t>ASBIE</t>
  </si>
  <si>
    <t>associates the Line with information about an individual, a group or a body in the role as destination party for the Order Line</t>
  </si>
  <si>
    <t>Line Item</t>
  </si>
  <si>
    <t>Ordered Shipment</t>
  </si>
  <si>
    <t>Ordered Shipment</t>
  </si>
  <si>
    <t>0..n</t>
  </si>
  <si>
    <t>ASBIE</t>
  </si>
  <si>
    <t>associates the  Line with information directly relating to its shipment.</t>
  </si>
  <si>
    <t>Line Item</t>
  </si>
  <si>
    <t>Allowance Charge</t>
  </si>
  <si>
    <t>0..n</t>
  </si>
  <si>
    <t>ASBIE</t>
  </si>
  <si>
    <t xml:space="preserve">associates the Line with one or more charges, allowances etc </t>
  </si>
  <si>
    <t>Line Item</t>
  </si>
  <si>
    <t>Base Price</t>
  </si>
  <si>
    <t>0..1</t>
  </si>
  <si>
    <t>ASBIE</t>
  </si>
  <si>
    <t>associates the Line with the base price for the item.</t>
  </si>
  <si>
    <t>Line Item</t>
  </si>
  <si>
    <t>Item</t>
  </si>
  <si>
    <t>1..1</t>
  </si>
  <si>
    <t>ASBIE</t>
  </si>
  <si>
    <t>associates with information directly relating to an item (article, product, goods item or service).</t>
  </si>
  <si>
    <t>Line Reference</t>
  </si>
  <si>
    <t>ABIE</t>
  </si>
  <si>
    <t>identifies a document line and document</t>
  </si>
  <si>
    <t>Line Reference</t>
  </si>
  <si>
    <t>Line</t>
  </si>
  <si>
    <t>Identifier</t>
  </si>
  <si>
    <t>Identifier</t>
  </si>
  <si>
    <t>Identifier. Type</t>
  </si>
  <si>
    <t>1..1</t>
  </si>
  <si>
    <t>BBIE</t>
  </si>
  <si>
    <t>Document issuer's identifier of the document line</t>
  </si>
  <si>
    <t>Line Reference</t>
  </si>
  <si>
    <t>Line</t>
  </si>
  <si>
    <t>Status</t>
  </si>
  <si>
    <t>Code</t>
  </si>
  <si>
    <t>Code. Type</t>
  </si>
  <si>
    <t>0..1</t>
  </si>
  <si>
    <t>BBIE</t>
  </si>
  <si>
    <t>Identifies the status of the line with regard to its original state.</t>
  </si>
  <si>
    <t>lstat</t>
  </si>
  <si>
    <t>Line Reference</t>
  </si>
  <si>
    <t>Document Reference</t>
  </si>
  <si>
    <t>0..1</t>
  </si>
  <si>
    <t>ASBIE</t>
  </si>
  <si>
    <t>associates the Line with a Document</t>
  </si>
  <si>
    <t>Location Coordinate</t>
  </si>
  <si>
    <t>ABIE</t>
  </si>
  <si>
    <t>contains information that enables location (of something) by a system of coordinates.</t>
  </si>
  <si>
    <t>Location Coordinate</t>
  </si>
  <si>
    <t>Coordinate</t>
  </si>
  <si>
    <t>System</t>
  </si>
  <si>
    <t>Code</t>
  </si>
  <si>
    <t>Code. Type</t>
  </si>
  <si>
    <t>0..1</t>
  </si>
  <si>
    <t>BBIE</t>
  </si>
  <si>
    <t>identifies the co-ordinate measuring system</t>
  </si>
  <si>
    <t>lcs</t>
  </si>
  <si>
    <t>Location Coordinate</t>
  </si>
  <si>
    <t>Latitude</t>
  </si>
  <si>
    <t>Degrees</t>
  </si>
  <si>
    <t>Measure</t>
  </si>
  <si>
    <t>Measure. Type</t>
  </si>
  <si>
    <t>0..1</t>
  </si>
  <si>
    <t>BBIE</t>
  </si>
  <si>
    <t>specifies the degrees measurement of latitude as part of a detailed set of coordinates.</t>
  </si>
  <si>
    <t>Location Coordinate</t>
  </si>
  <si>
    <t>Latitude</t>
  </si>
  <si>
    <t>Minutes</t>
  </si>
  <si>
    <t>Measure</t>
  </si>
  <si>
    <t>Measure. Type</t>
  </si>
  <si>
    <t>0..1</t>
  </si>
  <si>
    <t>BBIE</t>
  </si>
  <si>
    <t>specifies the minutes measurement of latitude as part of a detailed set of coordinates.</t>
  </si>
  <si>
    <t>Location Coordinate</t>
  </si>
  <si>
    <t>Latitude</t>
  </si>
  <si>
    <t>Direction</t>
  </si>
  <si>
    <t>Code</t>
  </si>
  <si>
    <t>Code. Type</t>
  </si>
  <si>
    <t>0..1</t>
  </si>
  <si>
    <t>BBIE</t>
  </si>
  <si>
    <t>specifies the direction of latitude measurement offset from the equator.</t>
  </si>
  <si>
    <t>lat</t>
  </si>
  <si>
    <t>Location Coordinate</t>
  </si>
  <si>
    <t>Longitude</t>
  </si>
  <si>
    <t>Degrees</t>
  </si>
  <si>
    <t>Measure</t>
  </si>
  <si>
    <t>Measure. Type</t>
  </si>
  <si>
    <t>0..1</t>
  </si>
  <si>
    <t>BBIE</t>
  </si>
  <si>
    <t>specifies the degrees measurement of longitude as part of a detailed set of coordinates.</t>
  </si>
  <si>
    <t>Location Coordinate</t>
  </si>
  <si>
    <t>Longitude</t>
  </si>
  <si>
    <t>Minutes</t>
  </si>
  <si>
    <t>Measure</t>
  </si>
  <si>
    <t>Measure. Type</t>
  </si>
  <si>
    <t>0..1</t>
  </si>
  <si>
    <t>BBIE</t>
  </si>
  <si>
    <t>specifies the minutes measurement of longitude as part of a detailed set of coordinates.</t>
  </si>
  <si>
    <t>Location Coordinate</t>
  </si>
  <si>
    <t>Longitude</t>
  </si>
  <si>
    <t>Direction</t>
  </si>
  <si>
    <t>Code</t>
  </si>
  <si>
    <t>Code. Type</t>
  </si>
  <si>
    <t>0..1</t>
  </si>
  <si>
    <t>BBIE</t>
  </si>
  <si>
    <t>specifies the direction of longitude measurement offset from the meridian</t>
  </si>
  <si>
    <t>lon</t>
  </si>
  <si>
    <t>Ordered Shipment</t>
  </si>
  <si>
    <t>ABIE</t>
  </si>
  <si>
    <t>information directly relating to an ordered  shipment</t>
  </si>
  <si>
    <t>Ordered Shipment</t>
  </si>
  <si>
    <t>Shipment</t>
  </si>
  <si>
    <t>Shipment</t>
  </si>
  <si>
    <t>1..1</t>
  </si>
  <si>
    <t>ASBIE</t>
  </si>
  <si>
    <t xml:space="preserve">associates the ordered shipment with the shipment </t>
  </si>
  <si>
    <t>Ordered Shipment</t>
  </si>
  <si>
    <t>Package</t>
  </si>
  <si>
    <t>0..n</t>
  </si>
  <si>
    <t>ASBIE</t>
  </si>
  <si>
    <t>associates the ordered shipment to packaging information. Note that this association is true at the order stage, but at the later delivery stage the association is via the transport handling unit.</t>
  </si>
  <si>
    <t>Order Line</t>
  </si>
  <si>
    <t>ABIE</t>
  </si>
  <si>
    <t>information directly relating to a line item of one an Order transaction. It identifies the line item but only includes details about the alternatives, substitues and replacement line items.</t>
  </si>
  <si>
    <t>Order Line</t>
  </si>
  <si>
    <t>Substitution</t>
  </si>
  <si>
    <t>Status</t>
  </si>
  <si>
    <t>Code</t>
  </si>
  <si>
    <t>Code. Type</t>
  </si>
  <si>
    <t>0..1</t>
  </si>
  <si>
    <t>BBIE</t>
  </si>
  <si>
    <t>indicates the status of this OrderItem in relation to substitution, denoting an acceptable substitute in the Order, an original for which an alternative is offered in the Order Confirmation, or an original for which an actual replacement is advised in the Despatch Advice.</t>
  </si>
  <si>
    <t>sst</t>
  </si>
  <si>
    <t>Order Line</t>
  </si>
  <si>
    <t>Note</t>
  </si>
  <si>
    <t>Text</t>
  </si>
  <si>
    <t>Text. Type</t>
  </si>
  <si>
    <t>0..1</t>
  </si>
  <si>
    <t>BBIE</t>
  </si>
  <si>
    <t xml:space="preserve">contains any free form text pertinent to the line of the document. This element may contain notes or any other similar information that is not contained explicitly in another structure. </t>
  </si>
  <si>
    <t>Order Line</t>
  </si>
  <si>
    <t>Line Item</t>
  </si>
  <si>
    <t>Line Item</t>
  </si>
  <si>
    <t>1..1</t>
  </si>
  <si>
    <t>ASBIE</t>
  </si>
  <si>
    <t>information directly relating to a line item of a transaction. It identifies the item but only includes details about the item that are pertinent  to one occurrence on a line item, e.g. quantity etc.</t>
  </si>
  <si>
    <t>Order Line</t>
  </si>
  <si>
    <t>Substitutes For</t>
  </si>
  <si>
    <t>Line Item</t>
  </si>
  <si>
    <t>Line Item</t>
  </si>
  <si>
    <t>0..1</t>
  </si>
  <si>
    <t>ASBIE</t>
  </si>
  <si>
    <t>the item(s) that the seller proposes for the substitution - the original ordered quantity, pricing etc, which may be different from the substituted item. It is assumed that hazard and shipment details etc will be the same.</t>
  </si>
  <si>
    <t>Order Line</t>
  </si>
  <si>
    <t>Replaces</t>
  </si>
  <si>
    <t>Line Item</t>
  </si>
  <si>
    <t>Line Item</t>
  </si>
  <si>
    <t>0..1</t>
  </si>
  <si>
    <t>ASBIE</t>
  </si>
  <si>
    <t>item(s) replaced by the seller - the original ordered quantity, pricing etc which may be different from the substituted item. It is assumed that hazard and shipment details etc will be the same.</t>
  </si>
  <si>
    <t>Order Line</t>
  </si>
  <si>
    <t>Alternative</t>
  </si>
  <si>
    <t>Line Item</t>
  </si>
  <si>
    <t>Line Item</t>
  </si>
  <si>
    <t>0..1</t>
  </si>
  <si>
    <t>ASBIE</t>
  </si>
  <si>
    <t>alternative item(s) acceptable to the buyer - quantity, pricing etc which may be different from the preferred item. It is assumed that hazard and shipment details etc will be the same.</t>
  </si>
  <si>
    <t>Order Line Reference</t>
  </si>
  <si>
    <t>ABIE</t>
  </si>
  <si>
    <t>identifies a referenced line and relevant order document</t>
  </si>
  <si>
    <t>Order Line Reference</t>
  </si>
  <si>
    <t>Buyers</t>
  </si>
  <si>
    <t>Line</t>
  </si>
  <si>
    <t>Identifier</t>
  </si>
  <si>
    <t>Identifier</t>
  </si>
  <si>
    <t>Identifier. Type</t>
  </si>
  <si>
    <t>0..1</t>
  </si>
  <si>
    <t>BBIE</t>
  </si>
  <si>
    <t>Buyer's identifier of the order line</t>
  </si>
  <si>
    <t>Order Line Reference</t>
  </si>
  <si>
    <t>Sellers</t>
  </si>
  <si>
    <t>Line</t>
  </si>
  <si>
    <t>Identifier</t>
  </si>
  <si>
    <t>Identifier</t>
  </si>
  <si>
    <t>Identifier. Type</t>
  </si>
  <si>
    <t>0..1</t>
  </si>
  <si>
    <t>BBIE</t>
  </si>
  <si>
    <t>Seller's identifier of the order line</t>
  </si>
  <si>
    <t>Order Line Reference</t>
  </si>
  <si>
    <t>Line</t>
  </si>
  <si>
    <t>Status</t>
  </si>
  <si>
    <t>Code</t>
  </si>
  <si>
    <t>Code. Type</t>
  </si>
  <si>
    <t>0..1</t>
  </si>
  <si>
    <t>BBIE</t>
  </si>
  <si>
    <t>Identifies the status of the line with regard to its original state.</t>
  </si>
  <si>
    <t>lstat</t>
  </si>
  <si>
    <t>Order Line Reference</t>
  </si>
  <si>
    <t>Order Reference</t>
  </si>
  <si>
    <t>0..1</t>
  </si>
  <si>
    <t>ASBIE</t>
  </si>
  <si>
    <t>associates the Line with an Order</t>
  </si>
  <si>
    <t>Order Reference</t>
  </si>
  <si>
    <t>ABIE</t>
  </si>
  <si>
    <t>identifies an order (minimal references)</t>
  </si>
  <si>
    <t>Order Reference</t>
  </si>
  <si>
    <t>Buyers</t>
  </si>
  <si>
    <t>Identifier</t>
  </si>
  <si>
    <t>Identifier</t>
  </si>
  <si>
    <t>Identifier. Type</t>
  </si>
  <si>
    <t>0..1</t>
  </si>
  <si>
    <t>BBIE</t>
  </si>
  <si>
    <t>the Buyer's identifier of the order</t>
  </si>
  <si>
    <t>"PO-001" "3333-44-123"</t>
  </si>
  <si>
    <t>Order Reference</t>
  </si>
  <si>
    <t>Sellers</t>
  </si>
  <si>
    <t>Identifier</t>
  </si>
  <si>
    <t>Identifier</t>
  </si>
  <si>
    <t>Identifier. Type</t>
  </si>
  <si>
    <t>0..1</t>
  </si>
  <si>
    <t>BBIE</t>
  </si>
  <si>
    <t>the Seller's identifier of the order</t>
  </si>
  <si>
    <t>"PO-001" "3333-44-123"</t>
  </si>
  <si>
    <t>Order Reference</t>
  </si>
  <si>
    <t>Copy</t>
  </si>
  <si>
    <t>Indicator</t>
  </si>
  <si>
    <t>Indicator. Type</t>
  </si>
  <si>
    <t>0..1</t>
  </si>
  <si>
    <t>BBIE</t>
  </si>
  <si>
    <t xml:space="preserve">Indicates whether an order is a copy (true) or the original (false) </t>
  </si>
  <si>
    <t>Order Reference</t>
  </si>
  <si>
    <t>Issue</t>
  </si>
  <si>
    <t>Date</t>
  </si>
  <si>
    <t>Date</t>
  </si>
  <si>
    <t>Date_Date Time. Type</t>
  </si>
  <si>
    <t>0..1</t>
  </si>
  <si>
    <t>BBIE</t>
  </si>
  <si>
    <t>the date on which the order was issued.</t>
  </si>
  <si>
    <t>Order Reference</t>
  </si>
  <si>
    <t>Globally Unique</t>
  </si>
  <si>
    <t>Identifier</t>
  </si>
  <si>
    <t>Identifier</t>
  </si>
  <si>
    <t>Identifier. Type</t>
  </si>
  <si>
    <t>0..1</t>
  </si>
  <si>
    <t>BBIE</t>
  </si>
  <si>
    <t>The GUID of the referenced order</t>
  </si>
  <si>
    <t>Package</t>
  </si>
  <si>
    <t>ABIE</t>
  </si>
  <si>
    <t>information directly relating to packaging.</t>
  </si>
  <si>
    <t>Package</t>
  </si>
  <si>
    <t>Identifier</t>
  </si>
  <si>
    <t>Identifier</t>
  </si>
  <si>
    <t>Identifier. Type</t>
  </si>
  <si>
    <t>0..1</t>
  </si>
  <si>
    <t>BBIE</t>
  </si>
  <si>
    <t>identifies a package that contains a quantity of an item being delivered.</t>
  </si>
  <si>
    <t>Package</t>
  </si>
  <si>
    <t>Quantity</t>
  </si>
  <si>
    <t>Quantity</t>
  </si>
  <si>
    <t>Quantity. Type</t>
  </si>
  <si>
    <t>0..1</t>
  </si>
  <si>
    <t>BBIE</t>
  </si>
  <si>
    <t>the quantity within a package.</t>
  </si>
  <si>
    <t>Package</t>
  </si>
  <si>
    <t>Returnable</t>
  </si>
  <si>
    <t>Material</t>
  </si>
  <si>
    <t>Indicator</t>
  </si>
  <si>
    <t>Indicator. Type</t>
  </si>
  <si>
    <t>0..1</t>
  </si>
  <si>
    <t>BBIE</t>
  </si>
  <si>
    <t>indicates whether the packaging material is returnable (true) or not (false).</t>
  </si>
  <si>
    <t>Package</t>
  </si>
  <si>
    <t>Contained</t>
  </si>
  <si>
    <t>Package</t>
  </si>
  <si>
    <t>Package</t>
  </si>
  <si>
    <t>0..1</t>
  </si>
  <si>
    <t>ASBIE</t>
  </si>
  <si>
    <t>associates an outer package with information directly relating to the inner packaging of item(s) when nested in outer packaging.  (Note that this is a re-use of Package within Package ).</t>
  </si>
  <si>
    <t>Party</t>
  </si>
  <si>
    <t>ABIE</t>
  </si>
  <si>
    <t>details of an individual, a group or a body having a role in a business function.</t>
  </si>
  <si>
    <t>Party</t>
  </si>
  <si>
    <t>Party Identification</t>
  </si>
  <si>
    <t>0..n</t>
  </si>
  <si>
    <t>ASBIE</t>
  </si>
  <si>
    <t>associates (optionally) the party with one or more altenative identification methods</t>
  </si>
  <si>
    <t>Party</t>
  </si>
  <si>
    <t>Party Name</t>
  </si>
  <si>
    <t>0..1</t>
  </si>
  <si>
    <t>ASBIE</t>
  </si>
  <si>
    <t>associates (optionally) the party with one or more party names</t>
  </si>
  <si>
    <t>Party</t>
  </si>
  <si>
    <t>Address</t>
  </si>
  <si>
    <t>0..1</t>
  </si>
  <si>
    <t>ASBIE</t>
  </si>
  <si>
    <t>associates (optionally) the party with one or more addresses</t>
  </si>
  <si>
    <t>Party</t>
  </si>
  <si>
    <t>Party Tax Scheme</t>
  </si>
  <si>
    <t>0..n</t>
  </si>
  <si>
    <t>ASBIE</t>
  </si>
  <si>
    <t>associates (optionally) the party with one or more tax schemes</t>
  </si>
  <si>
    <t>Party</t>
  </si>
  <si>
    <t>Contact</t>
  </si>
  <si>
    <t>0..1</t>
  </si>
  <si>
    <t>ASBIE</t>
  </si>
  <si>
    <t>associates (optionally) the party with information on the contact</t>
  </si>
  <si>
    <t>Party</t>
  </si>
  <si>
    <t>Language</t>
  </si>
  <si>
    <t>0..1</t>
  </si>
  <si>
    <t>ASBIE</t>
  </si>
  <si>
    <t>associates (optionally) the party with one or more languages.</t>
  </si>
  <si>
    <t>Party Identification</t>
  </si>
  <si>
    <t>ABIE</t>
  </si>
  <si>
    <t>method of identifying a party</t>
  </si>
  <si>
    <t>Party Identification</t>
  </si>
  <si>
    <t>Identifier</t>
  </si>
  <si>
    <t>Identifier</t>
  </si>
  <si>
    <t>Identifier. Type</t>
  </si>
  <si>
    <t>1..1</t>
  </si>
  <si>
    <t>BBIE</t>
  </si>
  <si>
    <t>the value of the identifier of the party</t>
  </si>
  <si>
    <t>Party Name</t>
  </si>
  <si>
    <t>ABIE</t>
  </si>
  <si>
    <t>Alternative names for a party</t>
  </si>
  <si>
    <t>Party Name</t>
  </si>
  <si>
    <t>Name</t>
  </si>
  <si>
    <t>Name</t>
  </si>
  <si>
    <t>Name_Text. Type</t>
  </si>
  <si>
    <t>1..n</t>
  </si>
  <si>
    <t>BBIE</t>
  </si>
  <si>
    <t>the name of a party.</t>
  </si>
  <si>
    <t>"Microsoft"</t>
  </si>
  <si>
    <t>Party Tax Scheme</t>
  </si>
  <si>
    <t>ABIE</t>
  </si>
  <si>
    <t>information directly relating to the tax scheme that is applicable to a party.</t>
  </si>
  <si>
    <t>Party Tax Scheme</t>
  </si>
  <si>
    <t>Registration</t>
  </si>
  <si>
    <t>Name</t>
  </si>
  <si>
    <t>Name</t>
  </si>
  <si>
    <t>Name_Text. Type</t>
  </si>
  <si>
    <t>0..1</t>
  </si>
  <si>
    <t>BBIE</t>
  </si>
  <si>
    <t>the name of a party as registered with the tax authority. This must be present if a) the tax regulations require it, and b) it is different from the Name element in the Name and Address information of the party.</t>
  </si>
  <si>
    <t>"Microsoft Corporation"</t>
  </si>
  <si>
    <t>Party Tax Scheme</t>
  </si>
  <si>
    <t>Company</t>
  </si>
  <si>
    <t>Identifier</t>
  </si>
  <si>
    <t>Identifier</t>
  </si>
  <si>
    <t>Identifier. Type</t>
  </si>
  <si>
    <t>Business Registration Number</t>
  </si>
  <si>
    <t>0..1</t>
  </si>
  <si>
    <t>BBIE</t>
  </si>
  <si>
    <t>identifies a company as registered with the relevant authority for company regulation. (Note: this is required by the regulations of some tax jurisdictions. It is NOT the same as the registration id of a company within a tax scheme.)</t>
  </si>
  <si>
    <t>"3556625"</t>
  </si>
  <si>
    <t>Party Tax Scheme</t>
  </si>
  <si>
    <t>Tax</t>
  </si>
  <si>
    <t>Level</t>
  </si>
  <si>
    <t>Code</t>
  </si>
  <si>
    <t>Code. Type</t>
  </si>
  <si>
    <t>0..1</t>
  </si>
  <si>
    <t>BBIE</t>
  </si>
  <si>
    <t>the section or role within the tax scheme that applies to this party.</t>
  </si>
  <si>
    <t>txl</t>
  </si>
  <si>
    <t>Party Tax Scheme</t>
  </si>
  <si>
    <t>Exemption</t>
  </si>
  <si>
    <t>Reason</t>
  </si>
  <si>
    <t>Code</t>
  </si>
  <si>
    <t>Code. Type</t>
  </si>
  <si>
    <t>0..1</t>
  </si>
  <si>
    <t>BBIE</t>
  </si>
  <si>
    <t>a code that explains the reason for a partys exemption from a tax.</t>
  </si>
  <si>
    <t>tex</t>
  </si>
  <si>
    <t>Party Tax Scheme</t>
  </si>
  <si>
    <t>Registration</t>
  </si>
  <si>
    <t>Address</t>
  </si>
  <si>
    <t>0..1</t>
  </si>
  <si>
    <t>ASBIE</t>
  </si>
  <si>
    <t>associates the party tax scheme with the registered address of a party within the tax scheme. This must be present if a) the tax regulations require it, and b) it is different from the Address element in the Name and Address information of the party..</t>
  </si>
  <si>
    <t>Party Tax Scheme</t>
  </si>
  <si>
    <t>Tax Scheme</t>
  </si>
  <si>
    <t>1..1</t>
  </si>
  <si>
    <t>ASBIE</t>
  </si>
  <si>
    <t>associates the party tax scheme with the relevant tax scheme.</t>
  </si>
  <si>
    <t>Payment</t>
  </si>
  <si>
    <t>ABIE</t>
  </si>
  <si>
    <t>information directly relating to a specific payment.</t>
  </si>
  <si>
    <t>Payment</t>
  </si>
  <si>
    <t>Identifier</t>
  </si>
  <si>
    <t>Identifier</t>
  </si>
  <si>
    <t>Identifier. Type</t>
  </si>
  <si>
    <t>0..1</t>
  </si>
  <si>
    <t>BBIE</t>
  </si>
  <si>
    <t>identifies the payment transaction that settles a debt.  For example, if the payment was by means of a cheque, then this Id would be the cheque number.</t>
  </si>
  <si>
    <t>Payment</t>
  </si>
  <si>
    <t>Paid</t>
  </si>
  <si>
    <t>Amount</t>
  </si>
  <si>
    <t>Amount</t>
  </si>
  <si>
    <t>Amount. Type</t>
  </si>
  <si>
    <t>0..1</t>
  </si>
  <si>
    <t>BBIE</t>
  </si>
  <si>
    <t xml:space="preserve">the amount of the payment </t>
  </si>
  <si>
    <t>Payment</t>
  </si>
  <si>
    <t>Received</t>
  </si>
  <si>
    <t>Date</t>
  </si>
  <si>
    <t>Date</t>
  </si>
  <si>
    <t>Date_Date Time. Type</t>
  </si>
  <si>
    <t>0..1</t>
  </si>
  <si>
    <t>BBIE</t>
  </si>
  <si>
    <t>the date on which the payment  was received.</t>
  </si>
  <si>
    <t>Payment Means</t>
  </si>
  <si>
    <t>ABIE</t>
  </si>
  <si>
    <t>information directly relating to the means of payment.</t>
  </si>
  <si>
    <t>Payment Means</t>
  </si>
  <si>
    <t>Payment</t>
  </si>
  <si>
    <t>Means</t>
  </si>
  <si>
    <t>Type</t>
  </si>
  <si>
    <t>Code</t>
  </si>
  <si>
    <t>Code. Type</t>
  </si>
  <si>
    <t>1..1</t>
  </si>
  <si>
    <t>BBIE</t>
  </si>
  <si>
    <t>identifies a valid means of paying the debt incurred.</t>
  </si>
  <si>
    <t>pty</t>
  </si>
  <si>
    <t>Payment Means</t>
  </si>
  <si>
    <t>Due</t>
  </si>
  <si>
    <t>Payment</t>
  </si>
  <si>
    <t>Date</t>
  </si>
  <si>
    <t>Date</t>
  </si>
  <si>
    <t>Date_Date Time. Type</t>
  </si>
  <si>
    <t>0..1</t>
  </si>
  <si>
    <t>BBIE</t>
  </si>
  <si>
    <t>the point in time at which the payment is to be made.</t>
  </si>
  <si>
    <t>Payment Means</t>
  </si>
  <si>
    <t>Payment</t>
  </si>
  <si>
    <t>Channel</t>
  </si>
  <si>
    <t>Code</t>
  </si>
  <si>
    <t>Code. Type</t>
  </si>
  <si>
    <t>0..1</t>
  </si>
  <si>
    <t>BBIE</t>
  </si>
  <si>
    <t>identifies the system through which the payment is processed, using a standard codelist.</t>
  </si>
  <si>
    <t>pch</t>
  </si>
  <si>
    <t>Payment Means</t>
  </si>
  <si>
    <t>Card Account</t>
  </si>
  <si>
    <t>0..1</t>
  </si>
  <si>
    <t>ASBIE</t>
  </si>
  <si>
    <t>associates the payment means with information about the credit/debit card specifed as the way payment would be made.</t>
  </si>
  <si>
    <t>Payment Means</t>
  </si>
  <si>
    <t>Payer</t>
  </si>
  <si>
    <t>Financial Account</t>
  </si>
  <si>
    <t>0..1</t>
  </si>
  <si>
    <t>ASBIE</t>
  </si>
  <si>
    <t>associates the payment means with information about bank account of the Payer (the party to make the payment), given as the way payment would be made.</t>
  </si>
  <si>
    <t>Payment Means</t>
  </si>
  <si>
    <t>Payee</t>
  </si>
  <si>
    <t>Financial Account</t>
  </si>
  <si>
    <t>0..1</t>
  </si>
  <si>
    <t>ASBIE</t>
  </si>
  <si>
    <t>associates the payment means with information about bank account of the Payee (the party to receive the payment).</t>
  </si>
  <si>
    <t>Payment Means</t>
  </si>
  <si>
    <t>Credit Account</t>
  </si>
  <si>
    <t>0..1</t>
  </si>
  <si>
    <t>ASBIE</t>
  </si>
  <si>
    <t>associates the payment means with an on account credit account.</t>
  </si>
  <si>
    <t>Payment Means</t>
  </si>
  <si>
    <t>Payment</t>
  </si>
  <si>
    <t>0..1</t>
  </si>
  <si>
    <t>ASBIE</t>
  </si>
  <si>
    <t>associates the payment means with information about the payment to be made by that means.</t>
  </si>
  <si>
    <t>Payment Terms</t>
  </si>
  <si>
    <t>ABIE</t>
  </si>
  <si>
    <t>information directly relating to the terms and conditions by which payment should be made.</t>
  </si>
  <si>
    <t>Payment Terms</t>
  </si>
  <si>
    <t>Identifier</t>
  </si>
  <si>
    <t>Identifier</t>
  </si>
  <si>
    <t>Identifier. Type</t>
  </si>
  <si>
    <t>0..1</t>
  </si>
  <si>
    <t>BBIE</t>
  </si>
  <si>
    <t>identifies the set of conditions attached to an agreement or contract relating to payment.</t>
  </si>
  <si>
    <t>Payment Terms</t>
  </si>
  <si>
    <t>Note</t>
  </si>
  <si>
    <t>Text</t>
  </si>
  <si>
    <t>Text. Type</t>
  </si>
  <si>
    <t>1..1</t>
  </si>
  <si>
    <t>BBIE</t>
  </si>
  <si>
    <t>information directly relating to a note about the payment terms.</t>
  </si>
  <si>
    <t>Payment Terms</t>
  </si>
  <si>
    <t>From</t>
  </si>
  <si>
    <t>Event</t>
  </si>
  <si>
    <t>Code</t>
  </si>
  <si>
    <t>Code. Type</t>
  </si>
  <si>
    <t>0..1</t>
  </si>
  <si>
    <t>BBIE</t>
  </si>
  <si>
    <t>the event from which terms are offered for a length of time, identified by a standard code.</t>
  </si>
  <si>
    <t>fev</t>
  </si>
  <si>
    <t>Payment Terms</t>
  </si>
  <si>
    <t>Settlement</t>
  </si>
  <si>
    <t>Discount</t>
  </si>
  <si>
    <t>Rate</t>
  </si>
  <si>
    <t>Numeric</t>
  </si>
  <si>
    <t>Numeric. Type</t>
  </si>
  <si>
    <t>0..1</t>
  </si>
  <si>
    <t>BBIE</t>
  </si>
  <si>
    <t>the settlement discount rate (percentage) offered for payment within the settlement period.</t>
  </si>
  <si>
    <t>Payment Terms</t>
  </si>
  <si>
    <t>Penalty</t>
  </si>
  <si>
    <t>Surcharge</t>
  </si>
  <si>
    <t>Rate</t>
  </si>
  <si>
    <t>Numeric</t>
  </si>
  <si>
    <t>Numeric. Type</t>
  </si>
  <si>
    <t>0..1</t>
  </si>
  <si>
    <t>BBIE</t>
  </si>
  <si>
    <t>the penalty rate (percentage) charged for late payment.</t>
  </si>
  <si>
    <t>Payment Terms</t>
  </si>
  <si>
    <t>Settlement</t>
  </si>
  <si>
    <t>Period</t>
  </si>
  <si>
    <t>Period</t>
  </si>
  <si>
    <t>0..1</t>
  </si>
  <si>
    <t>ASBIE</t>
  </si>
  <si>
    <t>associates the payment terms with the period over which the terms are offered.</t>
  </si>
  <si>
    <t>Payment Terms</t>
  </si>
  <si>
    <t>Penalty</t>
  </si>
  <si>
    <t>Period</t>
  </si>
  <si>
    <t>Period</t>
  </si>
  <si>
    <t>0..1</t>
  </si>
  <si>
    <t>ASBIE</t>
  </si>
  <si>
    <t>associates the payment terms with the period after which a penalty is charged.</t>
  </si>
  <si>
    <t>Period</t>
  </si>
  <si>
    <t>ABIE</t>
  </si>
  <si>
    <t>information directly relating to a period, a length of time between two known date/time points.</t>
  </si>
  <si>
    <t>Period</t>
  </si>
  <si>
    <t>Start</t>
  </si>
  <si>
    <t>Date Time</t>
  </si>
  <si>
    <t>Date Time</t>
  </si>
  <si>
    <t>Date Time. Type</t>
  </si>
  <si>
    <t>0..1</t>
  </si>
  <si>
    <t>BBIE</t>
  </si>
  <si>
    <t>specifies the first point in date/time for a period.</t>
  </si>
  <si>
    <t>Period</t>
  </si>
  <si>
    <t>End</t>
  </si>
  <si>
    <t>Date Time</t>
  </si>
  <si>
    <t>Date Time</t>
  </si>
  <si>
    <t>Date Time. Type</t>
  </si>
  <si>
    <t>0..1</t>
  </si>
  <si>
    <t>BBIE</t>
  </si>
  <si>
    <t>specifies the last point in date/time of a period.</t>
  </si>
  <si>
    <t>Period</t>
  </si>
  <si>
    <t>Duration</t>
  </si>
  <si>
    <t>Measure</t>
  </si>
  <si>
    <t>Measure. Type</t>
  </si>
  <si>
    <t>0..1</t>
  </si>
  <si>
    <t>BBIE</t>
  </si>
  <si>
    <t>A duration of time expressed as a formal code. The Measure. Code inside the Measure. Type should be ISO 8601.</t>
  </si>
  <si>
    <t>Period</t>
  </si>
  <si>
    <t>Description</t>
  </si>
  <si>
    <t>Code</t>
  </si>
  <si>
    <t>Code. Type</t>
  </si>
  <si>
    <t>0..n</t>
  </si>
  <si>
    <t>BBIE</t>
  </si>
  <si>
    <t xml:space="preserve">A code that describes the significance of the dates or the duration. </t>
  </si>
  <si>
    <t>per</t>
  </si>
  <si>
    <t>Physical Attribute</t>
  </si>
  <si>
    <t>ABIE</t>
  </si>
  <si>
    <t>information about an identified physical attribute, feature, or characteristic of something.</t>
  </si>
  <si>
    <t>Physical Attribute</t>
  </si>
  <si>
    <t>Attribute</t>
  </si>
  <si>
    <t>Identifier</t>
  </si>
  <si>
    <t>Identifier</t>
  </si>
  <si>
    <t>Identifier. Type</t>
  </si>
  <si>
    <t>1..1</t>
  </si>
  <si>
    <t>BBIE</t>
  </si>
  <si>
    <t>identifies a physical attribute within a set of characteristics that describe something in a formalised way.</t>
  </si>
  <si>
    <t>"colour" "style"</t>
  </si>
  <si>
    <t>Physical Attribute</t>
  </si>
  <si>
    <t>Position</t>
  </si>
  <si>
    <t>Code</t>
  </si>
  <si>
    <t>Code. Type</t>
  </si>
  <si>
    <t>0..1</t>
  </si>
  <si>
    <t>BBIE</t>
  </si>
  <si>
    <t>identifies by a code the position of the physical attribute that is being described.</t>
  </si>
  <si>
    <t>phy</t>
  </si>
  <si>
    <t>Physical Attribute</t>
  </si>
  <si>
    <t>Description</t>
  </si>
  <si>
    <t>Identifier</t>
  </si>
  <si>
    <t>Identifier. Type</t>
  </si>
  <si>
    <t>0..1</t>
  </si>
  <si>
    <t>BBIE</t>
  </si>
  <si>
    <t>describes an identified physical attribute by a  one of a  set of characteristic descriptions from a formalised list.</t>
  </si>
  <si>
    <t>"XXL","Small"</t>
  </si>
  <si>
    <t>Physical Attribute</t>
  </si>
  <si>
    <t>Description</t>
  </si>
  <si>
    <t>Text</t>
  </si>
  <si>
    <t>Text. Type</t>
  </si>
  <si>
    <t>0..1</t>
  </si>
  <si>
    <t>BBIE</t>
  </si>
  <si>
    <t>describes an identified physical attribute by a  narrative description.</t>
  </si>
  <si>
    <t>Receipt Line</t>
  </si>
  <si>
    <t>ABIE</t>
  </si>
  <si>
    <t>contains the line item and package details for the delivery of an item on the Despatch Advice, when the despatch is not organised by transport handling unit (THU)</t>
  </si>
  <si>
    <t>Receipt Line</t>
  </si>
  <si>
    <t>Identifier</t>
  </si>
  <si>
    <t>Identifier</t>
  </si>
  <si>
    <t>Identifier. Type</t>
  </si>
  <si>
    <t>1..1</t>
  </si>
  <si>
    <t>BBIE</t>
  </si>
  <si>
    <t>identifies a line of the receipt advice</t>
  </si>
  <si>
    <t>Receipt Line</t>
  </si>
  <si>
    <t>Line</t>
  </si>
  <si>
    <t>Status</t>
  </si>
  <si>
    <t>Code</t>
  </si>
  <si>
    <t>Code. Type</t>
  </si>
  <si>
    <t>0..1</t>
  </si>
  <si>
    <t>BBIE</t>
  </si>
  <si>
    <t>Identifies the status of the line with regard to its original state.</t>
  </si>
  <si>
    <t>lstat</t>
  </si>
  <si>
    <t>Receipt Line</t>
  </si>
  <si>
    <t>Received</t>
  </si>
  <si>
    <t>Quantity</t>
  </si>
  <si>
    <t>Quantity</t>
  </si>
  <si>
    <t>Quantity. Type</t>
  </si>
  <si>
    <t>0..1</t>
  </si>
  <si>
    <t>BBIE</t>
  </si>
  <si>
    <t>gives the quantity of an item actually received by the recipient</t>
  </si>
  <si>
    <t>Receipt Line</t>
  </si>
  <si>
    <t>Short</t>
  </si>
  <si>
    <t>Quantity</t>
  </si>
  <si>
    <t>Quantity</t>
  </si>
  <si>
    <t>Quantity. Type</t>
  </si>
  <si>
    <t>0..1</t>
  </si>
  <si>
    <t>BBIE</t>
  </si>
  <si>
    <t>gives the quantity of an item that the recipient found to be missing as compared with the quantity declared as despatched by the seller.</t>
  </si>
  <si>
    <t>Receipt Line</t>
  </si>
  <si>
    <t>Shortage</t>
  </si>
  <si>
    <t>Action</t>
  </si>
  <si>
    <t>Code</t>
  </si>
  <si>
    <t>Code. Type</t>
  </si>
  <si>
    <t>0..1</t>
  </si>
  <si>
    <t>BBIE</t>
  </si>
  <si>
    <t>describes the action, by a code, that the buyer/recipient wishes the seller to take as a result of the supplied quantity being short.</t>
  </si>
  <si>
    <t>rsa</t>
  </si>
  <si>
    <t>Receipt Line</t>
  </si>
  <si>
    <t>Rejected</t>
  </si>
  <si>
    <t>Quantity</t>
  </si>
  <si>
    <t>Quantity</t>
  </si>
  <si>
    <t>Quantity. Type</t>
  </si>
  <si>
    <t>0..1</t>
  </si>
  <si>
    <t>BBIE</t>
  </si>
  <si>
    <t>gives the quantity of an item on a delivery that the recipient rejects for some reason.</t>
  </si>
  <si>
    <t>Receipt Line</t>
  </si>
  <si>
    <t>Reject</t>
  </si>
  <si>
    <t>Reason</t>
  </si>
  <si>
    <t>Code</t>
  </si>
  <si>
    <t>Code. Type</t>
  </si>
  <si>
    <t>0..1</t>
  </si>
  <si>
    <t>BBIE</t>
  </si>
  <si>
    <t>gives the reason, by a code, why recipient has rejected a quantity of an item delivered.</t>
  </si>
  <si>
    <t>rrj</t>
  </si>
  <si>
    <t>Receipt Line</t>
  </si>
  <si>
    <t>Reject</t>
  </si>
  <si>
    <t>Action</t>
  </si>
  <si>
    <t>Code</t>
  </si>
  <si>
    <t>Code. Type</t>
  </si>
  <si>
    <t>0..1</t>
  </si>
  <si>
    <t>BBIE</t>
  </si>
  <si>
    <t>describes the action, by a code, that the buyer/recipient wishes the seller to take as a result of finding reject quality-items.</t>
  </si>
  <si>
    <t>rra</t>
  </si>
  <si>
    <t>Receipt Line</t>
  </si>
  <si>
    <t>Received</t>
  </si>
  <si>
    <t>Date</t>
  </si>
  <si>
    <t>Date</t>
  </si>
  <si>
    <t>Date_Date Time. Type</t>
  </si>
  <si>
    <t>0..1</t>
  </si>
  <si>
    <t>BBIE</t>
  </si>
  <si>
    <t>gives the date when the delivery was received.</t>
  </si>
  <si>
    <t>Receipt Line</t>
  </si>
  <si>
    <t>Timing</t>
  </si>
  <si>
    <t>Complaint</t>
  </si>
  <si>
    <t>Code</t>
  </si>
  <si>
    <t>Code. Type</t>
  </si>
  <si>
    <t>0..1</t>
  </si>
  <si>
    <t>BBIE</t>
  </si>
  <si>
    <t>specifies the complaint, by a code, about the timing of the delivery received.</t>
  </si>
  <si>
    <t>rtc</t>
  </si>
  <si>
    <t>Receipt Line</t>
  </si>
  <si>
    <t>Note</t>
  </si>
  <si>
    <t>Text</t>
  </si>
  <si>
    <t>Text. Type</t>
  </si>
  <si>
    <t>0..1</t>
  </si>
  <si>
    <t>BBIE</t>
  </si>
  <si>
    <t xml:space="preserve">contains any free form text pertinent to the line of the document. This element may contain notes or any other similar information that is not contained explicitly in another structure. </t>
  </si>
  <si>
    <t>Receipt Line</t>
  </si>
  <si>
    <t>Order Line Reference</t>
  </si>
  <si>
    <t>0..n</t>
  </si>
  <si>
    <t>ASBIE</t>
  </si>
  <si>
    <t>associates the receipt line with one or more order lines</t>
  </si>
  <si>
    <t>Receipt Line</t>
  </si>
  <si>
    <t>Despatch</t>
  </si>
  <si>
    <t>Line Reference</t>
  </si>
  <si>
    <t>0..n</t>
  </si>
  <si>
    <t>ASBIE</t>
  </si>
  <si>
    <t>associates the receipt line with one or more despatch advice lines</t>
  </si>
  <si>
    <t>Receipt Line</t>
  </si>
  <si>
    <t>Delivery</t>
  </si>
  <si>
    <t>0..n</t>
  </si>
  <si>
    <t>ASBIE</t>
  </si>
  <si>
    <t>associates the line with details of a delivery (or deliveries)</t>
  </si>
  <si>
    <t>Receipt Line</t>
  </si>
  <si>
    <t>Transport Handling Unit</t>
  </si>
  <si>
    <t>0..n</t>
  </si>
  <si>
    <t>ASBIE</t>
  </si>
  <si>
    <t>associates the receipt line with the transport handling unit.</t>
  </si>
  <si>
    <t>Receipt Line</t>
  </si>
  <si>
    <t>Ordered</t>
  </si>
  <si>
    <t>Item Identification</t>
  </si>
  <si>
    <t>0..n</t>
  </si>
  <si>
    <t>ASBIE</t>
  </si>
  <si>
    <t>a receipt line may be associated with one or more line items off an order. For example, goods consolidated when shipped.</t>
  </si>
  <si>
    <t>Sales Conditions</t>
  </si>
  <si>
    <t>ABIE</t>
  </si>
  <si>
    <t>information about the sales conditions that are applicable.</t>
  </si>
  <si>
    <t>Sales Conditions</t>
  </si>
  <si>
    <t>Identifier</t>
  </si>
  <si>
    <t>Identifier</t>
  </si>
  <si>
    <t>Identifier. Type</t>
  </si>
  <si>
    <t>0..1</t>
  </si>
  <si>
    <t>BBIE</t>
  </si>
  <si>
    <t>identifies a condition within the set of sales conditions that apply.</t>
  </si>
  <si>
    <t>"Payment Conditions"</t>
  </si>
  <si>
    <t>Sales Conditions</t>
  </si>
  <si>
    <t>Action</t>
  </si>
  <si>
    <t>Code</t>
  </si>
  <si>
    <t>Code. Type</t>
  </si>
  <si>
    <t>0..1</t>
  </si>
  <si>
    <t>BBIE</t>
  </si>
  <si>
    <t>identifies the action that should be undertaken in specific conditions related to the sale of goods or services applied in the process.</t>
  </si>
  <si>
    <t>sca</t>
  </si>
  <si>
    <t>Sales Conditions</t>
  </si>
  <si>
    <t>Description</t>
  </si>
  <si>
    <t>Text</t>
  </si>
  <si>
    <t>Text. Type</t>
  </si>
  <si>
    <t>0..1</t>
  </si>
  <si>
    <t>BBIE</t>
  </si>
  <si>
    <t>describes in free text what action should be undertaken in specific circumstances in relation to sales conditions.</t>
  </si>
  <si>
    <t>Secondary Hazard</t>
  </si>
  <si>
    <t>ABIE</t>
  </si>
  <si>
    <t>identification of any secondary  hazards with the related hazardous item.</t>
  </si>
  <si>
    <t>Secondary Hazard</t>
  </si>
  <si>
    <t>Identifier</t>
  </si>
  <si>
    <t>Identifier</t>
  </si>
  <si>
    <t>Identifier. Type</t>
  </si>
  <si>
    <t>0..1</t>
  </si>
  <si>
    <t>BBIE</t>
  </si>
  <si>
    <t>the identifier of the secondary hazard.</t>
  </si>
  <si>
    <t>Secondary Hazard</t>
  </si>
  <si>
    <t>Placard</t>
  </si>
  <si>
    <t>Notation</t>
  </si>
  <si>
    <t>Text</t>
  </si>
  <si>
    <t>Text. Type</t>
  </si>
  <si>
    <t>0..1</t>
  </si>
  <si>
    <t>BBIE</t>
  </si>
  <si>
    <t>the placard notation corresponding to the hazard class of the hazardous commodity. Can also be the hazard identification number of the orange placard (upper part) required on the means of transport.</t>
  </si>
  <si>
    <t>"5.1"</t>
  </si>
  <si>
    <t>Secondary Hazard</t>
  </si>
  <si>
    <t>Placard</t>
  </si>
  <si>
    <t>Endorsement</t>
  </si>
  <si>
    <t>Text</t>
  </si>
  <si>
    <t>Text. Type</t>
  </si>
  <si>
    <t>0..1</t>
  </si>
  <si>
    <t>BBIE</t>
  </si>
  <si>
    <t>the placard endorsement that is to be shown on the shipping papers for the hazardous commodity. Can also be used for the number of the orange placard (lower part) required on the means of transport.</t>
  </si>
  <si>
    <t>"2"</t>
  </si>
  <si>
    <t>Secondary Hazard</t>
  </si>
  <si>
    <t>Emergency</t>
  </si>
  <si>
    <t>Procedures</t>
  </si>
  <si>
    <t>Code</t>
  </si>
  <si>
    <t>Code. Type</t>
  </si>
  <si>
    <t>EMG code, EMS Page Number</t>
  </si>
  <si>
    <t>0..1</t>
  </si>
  <si>
    <t>BBIE</t>
  </si>
  <si>
    <t>identifier of emergency procedures for hazardous goods.</t>
  </si>
  <si>
    <t>hep</t>
  </si>
  <si>
    <t>Secondary Hazard</t>
  </si>
  <si>
    <t>Extension</t>
  </si>
  <si>
    <t>Text</t>
  </si>
  <si>
    <t>Text. Type</t>
  </si>
  <si>
    <t>0..1</t>
  </si>
  <si>
    <t>BBIE</t>
  </si>
  <si>
    <t>identifier of additional information regarding the hazardous substance. Can be used to identify information such as the type of regulatory requirements that apply to a description.</t>
  </si>
  <si>
    <t>"N.O.S. or a Waste Characteristics Code in conjunction with an EPA Waste Stream code"</t>
  </si>
  <si>
    <t>Seller Party</t>
  </si>
  <si>
    <t>ABIE</t>
  </si>
  <si>
    <t>details of an individual, a group or a body having a role in a business function.</t>
  </si>
  <si>
    <t>Seller Party</t>
  </si>
  <si>
    <t>Buyer Assigned</t>
  </si>
  <si>
    <t>Account</t>
  </si>
  <si>
    <t>Identifier</t>
  </si>
  <si>
    <t>Identifier. Type</t>
  </si>
  <si>
    <t>0..1</t>
  </si>
  <si>
    <t>BBIE</t>
  </si>
  <si>
    <t>an account identification assigned to the party by the buyer e.g to allow integration with a back office system</t>
  </si>
  <si>
    <t>Seller Party</t>
  </si>
  <si>
    <t>Seller Assigned</t>
  </si>
  <si>
    <t>Account</t>
  </si>
  <si>
    <t>Identifier</t>
  </si>
  <si>
    <t>Identifier. Type</t>
  </si>
  <si>
    <t>0..1</t>
  </si>
  <si>
    <t>BBIE</t>
  </si>
  <si>
    <t>an account identification assigned to the party by the seller e.g. for sales on account purposes.</t>
  </si>
  <si>
    <t>Seller Party</t>
  </si>
  <si>
    <t>Additional</t>
  </si>
  <si>
    <t>Account</t>
  </si>
  <si>
    <t>Identifier</t>
  </si>
  <si>
    <t>Identifier. Type</t>
  </si>
  <si>
    <t>0..n</t>
  </si>
  <si>
    <t>BBIE</t>
  </si>
  <si>
    <t>one or more additional account identifications assigned to the party</t>
  </si>
  <si>
    <t>Seller Party</t>
  </si>
  <si>
    <t>Party</t>
  </si>
  <si>
    <t>Party</t>
  </si>
  <si>
    <t>1..1</t>
  </si>
  <si>
    <t>ASBIE</t>
  </si>
  <si>
    <t>associates (optionally) the party with one or more party names</t>
  </si>
  <si>
    <t>Seller Party</t>
  </si>
  <si>
    <t>Shipping</t>
  </si>
  <si>
    <t>Contact</t>
  </si>
  <si>
    <t>0..1</t>
  </si>
  <si>
    <t>ASBIE</t>
  </si>
  <si>
    <t>associates (optionally) the party with information on the shipping contact</t>
  </si>
  <si>
    <t>Seller Party</t>
  </si>
  <si>
    <t>Accounts</t>
  </si>
  <si>
    <t>Contact</t>
  </si>
  <si>
    <t>0..1</t>
  </si>
  <si>
    <t>ASBIE</t>
  </si>
  <si>
    <t>associates (optionally) the party with information that identifies the Seller's contact person or department on Accounts matters, together with information about how they can be contacted.</t>
  </si>
  <si>
    <t>Seller Party</t>
  </si>
  <si>
    <t>Order</t>
  </si>
  <si>
    <t>Contact</t>
  </si>
  <si>
    <t>0..1</t>
  </si>
  <si>
    <t>ASBIE</t>
  </si>
  <si>
    <t>associates (optionally) the party with information on the order contact (of the seller)</t>
  </si>
  <si>
    <t>Shipment</t>
  </si>
  <si>
    <t>Consignment</t>
  </si>
  <si>
    <t>ABIE</t>
  </si>
  <si>
    <t>information directly relating to a shipment.</t>
  </si>
  <si>
    <t>Shipment</t>
  </si>
  <si>
    <t>Identifier</t>
  </si>
  <si>
    <t>Identifier</t>
  </si>
  <si>
    <t>Identifier. Type</t>
  </si>
  <si>
    <t>Waybill Number</t>
  </si>
  <si>
    <t>1..1</t>
  </si>
  <si>
    <t>BBIE</t>
  </si>
  <si>
    <t>Identifier of a shipment.</t>
  </si>
  <si>
    <t>Shipment</t>
  </si>
  <si>
    <t>Priority</t>
  </si>
  <si>
    <t>Level</t>
  </si>
  <si>
    <t>Code</t>
  </si>
  <si>
    <t>Code. Type</t>
  </si>
  <si>
    <t>Service Level, Service Priority</t>
  </si>
  <si>
    <t>0..1</t>
  </si>
  <si>
    <t>BBIE</t>
  </si>
  <si>
    <t>identifies the priority or level of service required for a shipment.</t>
  </si>
  <si>
    <t>spl</t>
  </si>
  <si>
    <t>Shipment</t>
  </si>
  <si>
    <t>Handling</t>
  </si>
  <si>
    <t>Code</t>
  </si>
  <si>
    <t>Code</t>
  </si>
  <si>
    <t>Code. Type</t>
  </si>
  <si>
    <t>Special Handling</t>
  </si>
  <si>
    <t>0..1</t>
  </si>
  <si>
    <t>BBIE</t>
  </si>
  <si>
    <t>a code indicating the handling necessary for the shipment.</t>
  </si>
  <si>
    <t>shh</t>
  </si>
  <si>
    <t>Shipment</t>
  </si>
  <si>
    <t>Handling</t>
  </si>
  <si>
    <t>Instructions</t>
  </si>
  <si>
    <t>Text</t>
  </si>
  <si>
    <t>Text. Type</t>
  </si>
  <si>
    <t>0..1</t>
  </si>
  <si>
    <t>BBIE</t>
  </si>
  <si>
    <t>free form text for special handling instructions related to shipment.</t>
  </si>
  <si>
    <t>Shipment</t>
  </si>
  <si>
    <t>Information</t>
  </si>
  <si>
    <t>Text</t>
  </si>
  <si>
    <t>Text. Type</t>
  </si>
  <si>
    <t>0..1</t>
  </si>
  <si>
    <t>BBIE</t>
  </si>
  <si>
    <t>additional information in free form text relating to the shipment.</t>
  </si>
  <si>
    <t>Shipment</t>
  </si>
  <si>
    <t>Gross</t>
  </si>
  <si>
    <t>Weight</t>
  </si>
  <si>
    <t>Measure</t>
  </si>
  <si>
    <t>Measure. Type</t>
  </si>
  <si>
    <t>0..1</t>
  </si>
  <si>
    <t>BBIE</t>
  </si>
  <si>
    <t>the total gross weight of the shipment. (goods plus packaging plus transport equipment)</t>
  </si>
  <si>
    <t>Shipment</t>
  </si>
  <si>
    <t>Net</t>
  </si>
  <si>
    <t>Weight</t>
  </si>
  <si>
    <t>Measure</t>
  </si>
  <si>
    <t>Measure. Type</t>
  </si>
  <si>
    <t>0..1</t>
  </si>
  <si>
    <t>BBIE</t>
  </si>
  <si>
    <t>the total net weight of the shipment. (goods plus packaging)</t>
  </si>
  <si>
    <t>Shipment</t>
  </si>
  <si>
    <t>Net Net</t>
  </si>
  <si>
    <t>Weight</t>
  </si>
  <si>
    <t>Measure</t>
  </si>
  <si>
    <t>Measure. Type</t>
  </si>
  <si>
    <t>0..1</t>
  </si>
  <si>
    <t>BBIE</t>
  </si>
  <si>
    <t xml:space="preserve">the weight (mass) of the goods themselves without any packing. </t>
  </si>
  <si>
    <t>Shipment</t>
  </si>
  <si>
    <t>Gross</t>
  </si>
  <si>
    <t>Volume</t>
  </si>
  <si>
    <t>Measure</t>
  </si>
  <si>
    <t>Measure. Type</t>
  </si>
  <si>
    <t>0..1</t>
  </si>
  <si>
    <t>BBIE</t>
  </si>
  <si>
    <t xml:space="preserve">the total volume of the goods in the shipment plus packaging </t>
  </si>
  <si>
    <t>Shipment</t>
  </si>
  <si>
    <t>Net</t>
  </si>
  <si>
    <t>Volume</t>
  </si>
  <si>
    <t>Measure</t>
  </si>
  <si>
    <t>Measure. Type</t>
  </si>
  <si>
    <t>0..1</t>
  </si>
  <si>
    <t>BBIE</t>
  </si>
  <si>
    <t>the total volume of the shipment.  (goods less packaging)</t>
  </si>
  <si>
    <t>Shipment</t>
  </si>
  <si>
    <t>Delivery</t>
  </si>
  <si>
    <t>0..1</t>
  </si>
  <si>
    <t>ASBIE</t>
  </si>
  <si>
    <t>associates the shipment with details of a delivery</t>
  </si>
  <si>
    <t>Shipment</t>
  </si>
  <si>
    <t>Transport</t>
  </si>
  <si>
    <t>Contract</t>
  </si>
  <si>
    <t>0..1</t>
  </si>
  <si>
    <t>ASBIE</t>
  </si>
  <si>
    <t xml:space="preserve">associates the shipment with the contract for transportation. </t>
  </si>
  <si>
    <t>Shipment</t>
  </si>
  <si>
    <t>Shipment Stage</t>
  </si>
  <si>
    <t>0..n</t>
  </si>
  <si>
    <t>ASBIE</t>
  </si>
  <si>
    <t>associates the shipment with shipment stages.</t>
  </si>
  <si>
    <t>Shipment</t>
  </si>
  <si>
    <t>Transport Equipment</t>
  </si>
  <si>
    <t>0..n</t>
  </si>
  <si>
    <t>ASBIE</t>
  </si>
  <si>
    <t>associates the shipment with transport equipment</t>
  </si>
  <si>
    <t>Shipment Stage</t>
  </si>
  <si>
    <t>ABIE</t>
  </si>
  <si>
    <t>information directly relating to a shipment stage. Goods may be shipped in stages, factory to wharf, port to port, wharf to customers, etc.</t>
  </si>
  <si>
    <t>Shipment Stage</t>
  </si>
  <si>
    <t>Identifier</t>
  </si>
  <si>
    <t>Identifier</t>
  </si>
  <si>
    <t>Identifier. Type</t>
  </si>
  <si>
    <t>0..1</t>
  </si>
  <si>
    <t>BBIE</t>
  </si>
  <si>
    <t>identifier of a shipment stage within an overall shipment movement of items.</t>
  </si>
  <si>
    <t>"1","2", etc..</t>
  </si>
  <si>
    <t>Shipment Stage</t>
  </si>
  <si>
    <t>Transport</t>
  </si>
  <si>
    <t>Mode</t>
  </si>
  <si>
    <t>Code</t>
  </si>
  <si>
    <t>Code. Type</t>
  </si>
  <si>
    <t>0..1</t>
  </si>
  <si>
    <t>BBIE</t>
  </si>
  <si>
    <t>the method of transport used for the shipment stage</t>
  </si>
  <si>
    <t>stm</t>
  </si>
  <si>
    <t>Shipment Stage</t>
  </si>
  <si>
    <t>Transport</t>
  </si>
  <si>
    <t>Means</t>
  </si>
  <si>
    <t>Type</t>
  </si>
  <si>
    <t>Code</t>
  </si>
  <si>
    <t>Code. Type</t>
  </si>
  <si>
    <t>0..1</t>
  </si>
  <si>
    <t>BBIE</t>
  </si>
  <si>
    <t>the type of vehicle used for the shipment stage</t>
  </si>
  <si>
    <t>tmt</t>
  </si>
  <si>
    <t>Shipment Stage</t>
  </si>
  <si>
    <t>Transit</t>
  </si>
  <si>
    <t>Direction</t>
  </si>
  <si>
    <t>Code</t>
  </si>
  <si>
    <t>Code. Type</t>
  </si>
  <si>
    <t>0..1</t>
  </si>
  <si>
    <t>BBIE</t>
  </si>
  <si>
    <t>the direction of transit for the shipment stage.</t>
  </si>
  <si>
    <t>std</t>
  </si>
  <si>
    <t>Shipment Stage</t>
  </si>
  <si>
    <t>Transit</t>
  </si>
  <si>
    <t>Period</t>
  </si>
  <si>
    <t>0..1</t>
  </si>
  <si>
    <t>ASBIE</t>
  </si>
  <si>
    <t>associates the shipment stage with information about the period of transit.</t>
  </si>
  <si>
    <t>Tax Category</t>
  </si>
  <si>
    <t>ABIE</t>
  </si>
  <si>
    <t xml:space="preserve">information directly relating to a specific tax category </t>
  </si>
  <si>
    <t>Tax Category</t>
  </si>
  <si>
    <t>Identifier</t>
  </si>
  <si>
    <t>Identifier</t>
  </si>
  <si>
    <t>Identifier. Type</t>
  </si>
  <si>
    <t>1..1</t>
  </si>
  <si>
    <t>BBIE</t>
  </si>
  <si>
    <t>the category of the tax and, by implication, the tax rate that applies. This may be only indicative, the actual percentage attributed to an item is dependent on the tax jurisdiction.</t>
  </si>
  <si>
    <t>"ZeroRatedGoods" "NotTaxable" "Standard Rate"</t>
  </si>
  <si>
    <t>Tax Category</t>
  </si>
  <si>
    <t>Rate</t>
  </si>
  <si>
    <t>Percent</t>
  </si>
  <si>
    <t>Numeric</t>
  </si>
  <si>
    <t>Numeric. Type</t>
  </si>
  <si>
    <t>0..1</t>
  </si>
  <si>
    <t>BBIE</t>
  </si>
  <si>
    <t>the tax rate as a percentage.</t>
  </si>
  <si>
    <t>Tax Category</t>
  </si>
  <si>
    <t>Tax Scheme</t>
  </si>
  <si>
    <t>1..1</t>
  </si>
  <si>
    <t>ASBIE</t>
  </si>
  <si>
    <t>associates the tax with information directly relating to a tax scheme.</t>
  </si>
  <si>
    <t>Tax Scheme</t>
  </si>
  <si>
    <t>ABIE</t>
  </si>
  <si>
    <t>information directly relating to a tax scheme.</t>
  </si>
  <si>
    <t>Tax Scheme</t>
  </si>
  <si>
    <t>Identifier</t>
  </si>
  <si>
    <t>Identifier</t>
  </si>
  <si>
    <t>Identifier. Type</t>
  </si>
  <si>
    <t>0..1</t>
  </si>
  <si>
    <t>BBIE</t>
  </si>
  <si>
    <t>identifies the tax scheme</t>
  </si>
  <si>
    <t>"VAT in the UK" "GST in Australia" "California State Tax"</t>
  </si>
  <si>
    <t>Tax Scheme</t>
  </si>
  <si>
    <t>Tax</t>
  </si>
  <si>
    <t>Type</t>
  </si>
  <si>
    <t>Code</t>
  </si>
  <si>
    <t>Code. Type</t>
  </si>
  <si>
    <t>0..1</t>
  </si>
  <si>
    <t>BBIE</t>
  </si>
  <si>
    <t>identifies the type of tax.</t>
  </si>
  <si>
    <t>txt</t>
  </si>
  <si>
    <t>Tax Scheme</t>
  </si>
  <si>
    <t>Currency</t>
  </si>
  <si>
    <t>Code</t>
  </si>
  <si>
    <t>Code. Type</t>
  </si>
  <si>
    <t>0..1</t>
  </si>
  <si>
    <t>BBIE</t>
  </si>
  <si>
    <t xml:space="preserve">specifies the currency in which the tax is collected and reported, if different from the invoicing currency. </t>
  </si>
  <si>
    <t>cur</t>
  </si>
  <si>
    <t>Tax Scheme</t>
  </si>
  <si>
    <t>Jurisdiction</t>
  </si>
  <si>
    <t>Address</t>
  </si>
  <si>
    <t>0..1</t>
  </si>
  <si>
    <t>ASBIE</t>
  </si>
  <si>
    <t>associates the tax scheme with particulars that identify and locate the geographic area in which a tax scheme applies.</t>
  </si>
  <si>
    <t>Tax Total</t>
  </si>
  <si>
    <t>ABIE</t>
  </si>
  <si>
    <t>information relating to  the total tax for one type of tax, e.g. VAT (Value Added Tax) and all categories of that tax type.</t>
  </si>
  <si>
    <t>Tax Total</t>
  </si>
  <si>
    <t>Total</t>
  </si>
  <si>
    <t>Tax</t>
  </si>
  <si>
    <t>Amount</t>
  </si>
  <si>
    <t>Amount</t>
  </si>
  <si>
    <t>Amount. Type</t>
  </si>
  <si>
    <t>1..1</t>
  </si>
  <si>
    <t>BBIE</t>
  </si>
  <si>
    <t>the amount of tax due for a single tax type, calculated from the sum of each of the tax sub Total (each subtotal for a separate category within that tax type)</t>
  </si>
  <si>
    <t>Tax Total</t>
  </si>
  <si>
    <t>Tax Sub Total</t>
  </si>
  <si>
    <t>0..n</t>
  </si>
  <si>
    <t>ASBIE</t>
  </si>
  <si>
    <t>information relating to the tax sub total for one type of tax, e.g. VAT (Value Added Tax) and one category.</t>
  </si>
  <si>
    <t>Tax Sub Total</t>
  </si>
  <si>
    <t>ABIE</t>
  </si>
  <si>
    <t>information relating to the tax sub total for one type of tax, e.g. VAT (Value Added Tax) and one category.</t>
  </si>
  <si>
    <t>Tax Sub Total</t>
  </si>
  <si>
    <t>Taxable</t>
  </si>
  <si>
    <t>Amount</t>
  </si>
  <si>
    <t>Amount</t>
  </si>
  <si>
    <t>Amount. Type</t>
  </si>
  <si>
    <t>1..1</t>
  </si>
  <si>
    <t>BBIE</t>
  </si>
  <si>
    <t>the amount to which the tax rate is applied in order to calculate the tax amount due.</t>
  </si>
  <si>
    <t>Tax Sub Total</t>
  </si>
  <si>
    <t>Tax</t>
  </si>
  <si>
    <t>Amount</t>
  </si>
  <si>
    <t>Amount</t>
  </si>
  <si>
    <t>Amount. Type</t>
  </si>
  <si>
    <t>1..1</t>
  </si>
  <si>
    <t>BBIE</t>
  </si>
  <si>
    <t>the amount of tax due, calculated from the taxable amount and the tax rate. Explicity stated not derived.  For example, this may involve rounding</t>
  </si>
  <si>
    <t>Tax Sub Total</t>
  </si>
  <si>
    <t>Tax Category</t>
  </si>
  <si>
    <t>1..1</t>
  </si>
  <si>
    <t>ASBIE</t>
  </si>
  <si>
    <t>associates the tax summary with Total information about each tax category on the invoice.</t>
  </si>
  <si>
    <t>Temperature</t>
  </si>
  <si>
    <t>ABIE</t>
  </si>
  <si>
    <t>information directly relating to a measurement of temperature</t>
  </si>
  <si>
    <t>Temperature</t>
  </si>
  <si>
    <t>Attribute</t>
  </si>
  <si>
    <t>Identifier</t>
  </si>
  <si>
    <t>Identifier. Type</t>
  </si>
  <si>
    <t>1..1</t>
  </si>
  <si>
    <t>BBIE</t>
  </si>
  <si>
    <t>identifies in a formalised way the temperature attribute</t>
  </si>
  <si>
    <t>Temperature</t>
  </si>
  <si>
    <t>Measure</t>
  </si>
  <si>
    <t>Measure</t>
  </si>
  <si>
    <t>Measure. Type</t>
  </si>
  <si>
    <t>1..1</t>
  </si>
  <si>
    <t>BBIE</t>
  </si>
  <si>
    <t>the value of the temperature</t>
  </si>
  <si>
    <t>Temperature</t>
  </si>
  <si>
    <t>Description</t>
  </si>
  <si>
    <t>Text</t>
  </si>
  <si>
    <t>Text. Type</t>
  </si>
  <si>
    <t>0..1</t>
  </si>
  <si>
    <t>BBIE</t>
  </si>
  <si>
    <t>free text describing the temperature</t>
  </si>
  <si>
    <t>"at sea level"</t>
  </si>
  <si>
    <t>Transport Equipment</t>
  </si>
  <si>
    <t>ABIE</t>
  </si>
  <si>
    <t>information relating to a piece of transport equipment. Transport equipment are pieces of equipment utilised for the purpose of transporting goods.  They are usually used for many shipments.</t>
  </si>
  <si>
    <t>Shipping Container, Sea Container, Rail Wagon, Pallet, Trailer</t>
  </si>
  <si>
    <t>Transport Equipment</t>
  </si>
  <si>
    <t>Identifier</t>
  </si>
  <si>
    <t>Identifier</t>
  </si>
  <si>
    <t>Identifier. Type</t>
  </si>
  <si>
    <t>0..1</t>
  </si>
  <si>
    <t>BBIE</t>
  </si>
  <si>
    <t>identifier of a piece of transport equipment.</t>
  </si>
  <si>
    <t>"OCLU 1234567"</t>
  </si>
  <si>
    <t>Transport Equipment</t>
  </si>
  <si>
    <t>Provider</t>
  </si>
  <si>
    <t>Type</t>
  </si>
  <si>
    <t>Code</t>
  </si>
  <si>
    <t>Code. Type</t>
  </si>
  <si>
    <t>0..1</t>
  </si>
  <si>
    <t>BBIE</t>
  </si>
  <si>
    <t>identifies the type of provider for the transport equipment.</t>
  </si>
  <si>
    <t>tet</t>
  </si>
  <si>
    <t>Transport Equipment</t>
  </si>
  <si>
    <t>Owner</t>
  </si>
  <si>
    <t>Type</t>
  </si>
  <si>
    <t>Code</t>
  </si>
  <si>
    <t>Code. Type</t>
  </si>
  <si>
    <t>0..1</t>
  </si>
  <si>
    <t>BBIE</t>
  </si>
  <si>
    <t xml:space="preserve">identifies the type of owner of a piece of transport equipment. </t>
  </si>
  <si>
    <t>tet</t>
  </si>
  <si>
    <t>Transport Equipment</t>
  </si>
  <si>
    <t>SizeType</t>
  </si>
  <si>
    <t>Code</t>
  </si>
  <si>
    <t>Code. Type</t>
  </si>
  <si>
    <t>0..1</t>
  </si>
  <si>
    <t>BBIE</t>
  </si>
  <si>
    <t>code specifying  the size and type of a piece of transport equipment.</t>
  </si>
  <si>
    <t>tes</t>
  </si>
  <si>
    <t>Transport Equipment</t>
  </si>
  <si>
    <t>Disposition</t>
  </si>
  <si>
    <t>Code</t>
  </si>
  <si>
    <t>Code. Type</t>
  </si>
  <si>
    <t>Status</t>
  </si>
  <si>
    <t>0..1</t>
  </si>
  <si>
    <t>BBIE</t>
  </si>
  <si>
    <t>describes the current disposition of the transport equipment.</t>
  </si>
  <si>
    <t>ted</t>
  </si>
  <si>
    <t>Transport Equipment</t>
  </si>
  <si>
    <t>Fullness</t>
  </si>
  <si>
    <t>Indication</t>
  </si>
  <si>
    <t>Code</t>
  </si>
  <si>
    <t>Code. Type</t>
  </si>
  <si>
    <t>0..1</t>
  </si>
  <si>
    <t>BBIE</t>
  </si>
  <si>
    <t>Code indicating whether a piece of transport equipment is full, empty or partially full.</t>
  </si>
  <si>
    <t>tef</t>
  </si>
  <si>
    <t>Transport Equipment</t>
  </si>
  <si>
    <t>Refrigeration On</t>
  </si>
  <si>
    <t>Indicator</t>
  </si>
  <si>
    <t>Indicator</t>
  </si>
  <si>
    <t>Indicator. Type</t>
  </si>
  <si>
    <t>0..1</t>
  </si>
  <si>
    <t>BBIE</t>
  </si>
  <si>
    <t>indicates whether refrigeration is on (true) or off (false) for the transportation equipment.</t>
  </si>
  <si>
    <t>Transport Equipment</t>
  </si>
  <si>
    <t>Information</t>
  </si>
  <si>
    <t>Text</t>
  </si>
  <si>
    <t>Text. Type</t>
  </si>
  <si>
    <t>0..1</t>
  </si>
  <si>
    <t>BBIE</t>
  </si>
  <si>
    <t>additional information in free form text relating to the transport equipment.</t>
  </si>
  <si>
    <t>Transport Equipment</t>
  </si>
  <si>
    <t>Dimension</t>
  </si>
  <si>
    <t>0..n</t>
  </si>
  <si>
    <t>ASBIE</t>
  </si>
  <si>
    <t>associates the transport equipment with its measurement(s).</t>
  </si>
  <si>
    <t>Transport Equipment</t>
  </si>
  <si>
    <t>Transport Equipment Seal</t>
  </si>
  <si>
    <t>0..n</t>
  </si>
  <si>
    <t>ASBIE</t>
  </si>
  <si>
    <t>associates the transport equipment with information about equipment seal(s) applied to it.</t>
  </si>
  <si>
    <t>Transport Equipment Seal</t>
  </si>
  <si>
    <t>Container Seal</t>
  </si>
  <si>
    <t>ABIE</t>
  </si>
  <si>
    <t xml:space="preserve">information about a seal used in connection with transport equipment.  </t>
  </si>
  <si>
    <t>A security device attached to the doors of a shipping container.</t>
  </si>
  <si>
    <t>Transport Equipment Seal</t>
  </si>
  <si>
    <t>Identifier</t>
  </si>
  <si>
    <t>Identifier</t>
  </si>
  <si>
    <t>Identifier. Type</t>
  </si>
  <si>
    <t>1..1</t>
  </si>
  <si>
    <t>BBIE</t>
  </si>
  <si>
    <t xml:space="preserve">identification on a seal on a piece of transport equipment. </t>
  </si>
  <si>
    <t>"ACS1234"</t>
  </si>
  <si>
    <t>Transport Equipment Seal</t>
  </si>
  <si>
    <t>Issuer</t>
  </si>
  <si>
    <t>Type</t>
  </si>
  <si>
    <t>Code</t>
  </si>
  <si>
    <t>Code. Type</t>
  </si>
  <si>
    <t>0..1</t>
  </si>
  <si>
    <t>BBIE</t>
  </si>
  <si>
    <t>Code identifying which party issues and is responsible for an equipment seal.</t>
  </si>
  <si>
    <t>tei</t>
  </si>
  <si>
    <t>Transport Equipment Seal</t>
  </si>
  <si>
    <t>Condition</t>
  </si>
  <si>
    <t>Text</t>
  </si>
  <si>
    <t>Text. Type</t>
  </si>
  <si>
    <t>0..1</t>
  </si>
  <si>
    <t>BBIE</t>
  </si>
  <si>
    <t>information relating to the condition of a seal on a piece of equipment.</t>
  </si>
  <si>
    <t>Transport Equipment Seal</t>
  </si>
  <si>
    <t>Seal</t>
  </si>
  <si>
    <t>Status</t>
  </si>
  <si>
    <t>Code</t>
  </si>
  <si>
    <t>Code. Type</t>
  </si>
  <si>
    <t>0..1</t>
  </si>
  <si>
    <t>BBIE</t>
  </si>
  <si>
    <t>code indicating the status of a seal on a piece of equipment.</t>
  </si>
  <si>
    <t>tst</t>
  </si>
  <si>
    <t>Transport Handling Unit</t>
  </si>
  <si>
    <t>Logistics Unit, Handling Unit</t>
  </si>
  <si>
    <t>ABIE</t>
  </si>
  <si>
    <t xml:space="preserve">information about a set of items which can be considered to be an undividable set of items for the purposes of delivery, also know as a logistics unit. A single handling unit may consist of a single item or a bundle of traded items. </t>
  </si>
  <si>
    <t>Transport Handling Unit</t>
  </si>
  <si>
    <t>Identifier</t>
  </si>
  <si>
    <t>Identifier</t>
  </si>
  <si>
    <t>Identifier. Type</t>
  </si>
  <si>
    <t>0..1</t>
  </si>
  <si>
    <t>BBIE</t>
  </si>
  <si>
    <t>identification of the transport handling unit as a whole.</t>
  </si>
  <si>
    <t>Transport Handling Unit</t>
  </si>
  <si>
    <t>Unit</t>
  </si>
  <si>
    <t>Type</t>
  </si>
  <si>
    <t>Code</t>
  </si>
  <si>
    <t>Code. Type</t>
  </si>
  <si>
    <t>0..1</t>
  </si>
  <si>
    <t>BBIE</t>
  </si>
  <si>
    <t>identifies by a code the type of transport handling unit used.</t>
  </si>
  <si>
    <t>tht</t>
  </si>
  <si>
    <t>Transport Handling Unit</t>
  </si>
  <si>
    <t>Handling Unit</t>
  </si>
  <si>
    <t>Despatch Line</t>
  </si>
  <si>
    <t>0..n</t>
  </si>
  <si>
    <t>ASBIE</t>
  </si>
  <si>
    <t>associates the Transport Handling Unit with one or more despatch lines on a despatch advice.</t>
  </si>
  <si>
    <t>Transport Handling Unit</t>
  </si>
  <si>
    <t>Actual</t>
  </si>
  <si>
    <t>Package</t>
  </si>
  <si>
    <t>0..n</t>
  </si>
  <si>
    <t>ASBIE</t>
  </si>
  <si>
    <t>associates the Transport Handling Unit with the actual packaging.</t>
  </si>
  <si>
    <t>Transport Handling Unit</t>
  </si>
  <si>
    <t>Received</t>
  </si>
  <si>
    <t>Handling Unit</t>
  </si>
  <si>
    <t>Receipt Line</t>
  </si>
  <si>
    <t>0..n</t>
  </si>
  <si>
    <t>ASBIE</t>
  </si>
  <si>
    <t>associates the Transport Handling Unit with one or more despatch lines on a despatch advice.</t>
  </si>
  <si>
    <t>END</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</si>
</sst>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 numFmtId="165" formatCode="@"/>
    <numFmt numFmtId="166" formatCode="DD/MM/YY"/>
  </numFmts>
  <fonts count="10">
    <font>
      <sz val="10"/>
      <name val="Arial"/>
      <family val="0"/>
    </font>
    <font>
      <sz val="8"/>
      <name val="Arial"/>
      <family val="0"/>
    </font>
    <font>
      <sz val="8"/>
      <color indexed="8"/>
      <name val="Arial"/>
      <family val="0"/>
    </font>
    <font>
      <sz val="9"/>
      <color indexed="8"/>
      <name val="Arial"/>
      <family val="0"/>
    </font>
    <font>
      <sz val="10"/>
      <color indexed="8"/>
      <name val="Arial"/>
      <family val="0"/>
    </font>
    <font>
      <b/>
      <sz val="8"/>
      <color indexed="8"/>
      <name val="Arial"/>
      <family val="0"/>
    </font>
    <font>
      <sz val="7.8"/>
      <color indexed="8"/>
      <name val="Arial"/>
      <family val="0"/>
    </font>
    <font>
      <b/>
      <sz val="8"/>
      <color indexed="21"/>
      <name val="Arial"/>
      <family val="0"/>
    </font>
    <font>
      <b/>
      <sz val="10"/>
      <color indexed="21"/>
      <name val="Arial"/>
      <family val="0"/>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164" fontId="0" fillId="0" borderId="0" xfId="0" applyAlignment="1">
      <alignment/>
    </xf>
    <xf numFmtId="164" fontId="1" fillId="0" borderId="0" xfId="0" applyFont="1" applyAlignment="1">
      <alignment/>
    </xf>
    <xf numFmtId="164" fontId="0" fillId="0" borderId="0" xfId="0" applyFont="1" applyAlignment="1">
      <alignment/>
    </xf>
    <xf numFmtId="164" fontId="2" fillId="2" borderId="1" xfId="0" applyFont="1" applyFill="1" applyBorder="1" applyAlignment="1">
      <alignment horizontal="center" vertical="top" wrapText="1"/>
    </xf>
    <xf numFmtId="164" fontId="3" fillId="3" borderId="1" xfId="0" applyFont="1" applyFill="1" applyBorder="1" applyAlignment="1">
      <alignment horizontal="center" vertical="top" wrapText="1"/>
    </xf>
    <xf numFmtId="165" fontId="3" fillId="3" borderId="1" xfId="0" applyNumberFormat="1" applyFont="1" applyFill="1" applyBorder="1" applyAlignment="1">
      <alignment horizontal="center" vertical="top" wrapText="1"/>
    </xf>
    <xf numFmtId="164" fontId="3" fillId="3" borderId="1" xfId="0" applyFont="1" applyFill="1" applyBorder="1" applyAlignment="1">
      <alignment vertical="top" wrapText="1"/>
    </xf>
    <xf numFmtId="165" fontId="3" fillId="3" borderId="1" xfId="0" applyNumberFormat="1" applyFont="1" applyFill="1" applyBorder="1" applyAlignment="1">
      <alignment vertical="top" wrapText="1"/>
    </xf>
    <xf numFmtId="165" fontId="3" fillId="2" borderId="1" xfId="0" applyNumberFormat="1" applyFont="1" applyFill="1" applyBorder="1" applyAlignment="1">
      <alignment wrapText="1"/>
    </xf>
    <xf numFmtId="165" fontId="3" fillId="2" borderId="1" xfId="0" applyNumberFormat="1" applyFont="1" applyFill="1" applyBorder="1" applyAlignment="1">
      <alignment horizontal="center" wrapText="1"/>
    </xf>
    <xf numFmtId="164" fontId="3" fillId="2" borderId="1" xfId="0" applyFont="1" applyFill="1" applyBorder="1" applyAlignment="1">
      <alignment horizontal="center" wrapText="1"/>
    </xf>
    <xf numFmtId="164" fontId="3" fillId="2" borderId="1" xfId="0" applyFont="1" applyFill="1" applyBorder="1" applyAlignment="1">
      <alignment horizontal="center" textRotation="90" wrapText="1"/>
    </xf>
    <xf numFmtId="165" fontId="2" fillId="4" borderId="0" xfId="0" applyNumberFormat="1" applyFont="1" applyFill="1" applyBorder="1" applyAlignment="1">
      <alignment vertical="top" wrapText="1"/>
    </xf>
    <xf numFmtId="164" fontId="2" fillId="4" borderId="0" xfId="0" applyFont="1" applyFill="1" applyBorder="1" applyAlignment="1">
      <alignment vertical="top" wrapText="1"/>
    </xf>
    <xf numFmtId="164" fontId="2" fillId="4" borderId="0" xfId="0" applyFont="1" applyFill="1" applyBorder="1" applyAlignment="1" applyProtection="1">
      <alignment horizontal="left" vertical="top" wrapText="1"/>
      <protection locked="0"/>
    </xf>
    <xf numFmtId="164" fontId="4" fillId="4" borderId="0" xfId="0" applyFont="1" applyFill="1" applyBorder="1" applyAlignment="1">
      <alignment vertical="top" wrapText="1"/>
    </xf>
    <xf numFmtId="164" fontId="2" fillId="4" borderId="0" xfId="0" applyFont="1" applyFill="1" applyBorder="1" applyAlignment="1">
      <alignment horizontal="center" vertical="top" wrapText="1"/>
    </xf>
    <xf numFmtId="165" fontId="2" fillId="0" borderId="0" xfId="0" applyNumberFormat="1" applyFont="1" applyFill="1" applyBorder="1" applyAlignment="1">
      <alignment vertical="top" wrapText="1"/>
    </xf>
    <xf numFmtId="164" fontId="2" fillId="0" borderId="0" xfId="0" applyNumberFormat="1" applyFont="1" applyBorder="1" applyAlignment="1" applyProtection="1">
      <alignment vertical="top" wrapText="1"/>
      <protection/>
    </xf>
    <xf numFmtId="164" fontId="2" fillId="0" borderId="0" xfId="0" applyFont="1" applyFill="1" applyBorder="1" applyAlignment="1">
      <alignment vertical="top" wrapText="1"/>
    </xf>
    <xf numFmtId="164" fontId="5" fillId="0" borderId="0" xfId="0" applyFont="1" applyFill="1" applyBorder="1" applyAlignment="1">
      <alignment vertical="top" wrapText="1"/>
    </xf>
    <xf numFmtId="164" fontId="2" fillId="0" borderId="0" xfId="0" applyFont="1" applyFill="1" applyBorder="1" applyAlignment="1">
      <alignment horizontal="left" vertical="top" wrapText="1"/>
    </xf>
    <xf numFmtId="164" fontId="2" fillId="0" borderId="0" xfId="0" applyFont="1" applyFill="1" applyBorder="1" applyAlignment="1" applyProtection="1">
      <alignment horizontal="left" vertical="top" wrapText="1"/>
      <protection locked="0"/>
    </xf>
    <xf numFmtId="164" fontId="4" fillId="0" borderId="0" xfId="0" applyFont="1" applyFill="1" applyBorder="1" applyAlignment="1">
      <alignment vertical="top" wrapText="1"/>
    </xf>
    <xf numFmtId="164" fontId="4" fillId="0" borderId="0" xfId="0" applyFont="1" applyFill="1" applyBorder="1" applyAlignment="1">
      <alignment/>
    </xf>
    <xf numFmtId="164" fontId="2" fillId="0" borderId="0" xfId="0" applyFont="1" applyFill="1" applyBorder="1" applyAlignment="1">
      <alignment horizontal="center" vertical="top" wrapText="1"/>
    </xf>
    <xf numFmtId="164" fontId="2" fillId="0" borderId="0" xfId="0" applyFont="1" applyFill="1" applyBorder="1" applyAlignment="1">
      <alignment vertical="top"/>
    </xf>
    <xf numFmtId="164" fontId="2" fillId="5" borderId="0" xfId="0" applyFont="1" applyFill="1" applyBorder="1" applyAlignment="1">
      <alignment/>
    </xf>
    <xf numFmtId="164" fontId="2" fillId="5" borderId="0" xfId="0" applyFont="1" applyFill="1" applyBorder="1" applyAlignment="1">
      <alignment vertical="top" wrapText="1"/>
    </xf>
    <xf numFmtId="165" fontId="2" fillId="5" borderId="0" xfId="0" applyNumberFormat="1" applyFont="1" applyFill="1" applyBorder="1" applyAlignment="1">
      <alignment vertical="top" wrapText="1"/>
    </xf>
    <xf numFmtId="164" fontId="5" fillId="5" borderId="0" xfId="0" applyFont="1" applyFill="1" applyBorder="1" applyAlignment="1">
      <alignment vertical="top" wrapText="1"/>
    </xf>
    <xf numFmtId="164" fontId="2" fillId="5" borderId="0" xfId="0" applyFont="1" applyFill="1" applyBorder="1" applyAlignment="1">
      <alignment horizontal="left" vertical="top" wrapText="1"/>
    </xf>
    <xf numFmtId="164" fontId="2" fillId="5" borderId="0" xfId="0" applyFont="1" applyFill="1" applyBorder="1" applyAlignment="1" applyProtection="1">
      <alignment horizontal="left" vertical="top" wrapText="1"/>
      <protection locked="0"/>
    </xf>
    <xf numFmtId="164" fontId="2" fillId="5" borderId="0" xfId="0" applyFont="1" applyFill="1" applyBorder="1" applyAlignment="1">
      <alignment vertical="top"/>
    </xf>
    <xf numFmtId="164" fontId="4" fillId="5" borderId="0" xfId="0" applyFont="1" applyFill="1" applyBorder="1" applyAlignment="1">
      <alignment/>
    </xf>
    <xf numFmtId="164" fontId="2" fillId="5" borderId="0" xfId="0" applyFont="1" applyFill="1" applyBorder="1" applyAlignment="1" applyProtection="1">
      <alignment vertical="top" wrapText="1"/>
      <protection locked="0"/>
    </xf>
    <xf numFmtId="164" fontId="2" fillId="4" borderId="0" xfId="0" applyFont="1" applyFill="1" applyBorder="1" applyAlignment="1">
      <alignment vertical="top"/>
    </xf>
    <xf numFmtId="164" fontId="4" fillId="4" borderId="0" xfId="0" applyFont="1" applyFill="1" applyBorder="1" applyAlignment="1">
      <alignment/>
    </xf>
    <xf numFmtId="164" fontId="2" fillId="0" borderId="0" xfId="0" applyFont="1" applyFill="1" applyBorder="1" applyAlignment="1">
      <alignment/>
    </xf>
    <xf numFmtId="164" fontId="2" fillId="4" borderId="0" xfId="0" applyFont="1" applyFill="1" applyBorder="1" applyAlignment="1">
      <alignment horizontal="left" vertical="top" wrapText="1"/>
    </xf>
    <xf numFmtId="164" fontId="2" fillId="0" borderId="0" xfId="0" applyFont="1" applyFill="1" applyBorder="1" applyAlignment="1" applyProtection="1">
      <alignment vertical="top" wrapText="1"/>
      <protection locked="0"/>
    </xf>
    <xf numFmtId="164" fontId="4" fillId="5" borderId="0" xfId="0" applyFont="1" applyFill="1" applyBorder="1" applyAlignment="1">
      <alignment vertical="top" wrapText="1"/>
    </xf>
    <xf numFmtId="164" fontId="2" fillId="4" borderId="0" xfId="0" applyFont="1" applyFill="1" applyBorder="1" applyAlignment="1" applyProtection="1">
      <alignment vertical="top" wrapText="1"/>
      <protection locked="0"/>
    </xf>
    <xf numFmtId="164" fontId="2" fillId="6" borderId="0" xfId="0" applyFont="1" applyFill="1" applyBorder="1" applyAlignment="1">
      <alignment vertical="top" wrapText="1"/>
    </xf>
    <xf numFmtId="165" fontId="2" fillId="6" borderId="0" xfId="0" applyNumberFormat="1" applyFont="1" applyFill="1" applyBorder="1" applyAlignment="1">
      <alignment vertical="top" wrapText="1"/>
    </xf>
    <xf numFmtId="164" fontId="2" fillId="6" borderId="0" xfId="0" applyFont="1" applyFill="1" applyBorder="1" applyAlignment="1">
      <alignment horizontal="left" vertical="top" wrapText="1"/>
    </xf>
    <xf numFmtId="164" fontId="2" fillId="6" borderId="0" xfId="0" applyFont="1" applyFill="1" applyBorder="1" applyAlignment="1" applyProtection="1">
      <alignment vertical="top" wrapText="1"/>
      <protection locked="0"/>
    </xf>
    <xf numFmtId="164" fontId="4" fillId="6" borderId="0" xfId="0" applyFont="1" applyFill="1" applyBorder="1" applyAlignment="1">
      <alignment vertical="top" wrapText="1"/>
    </xf>
    <xf numFmtId="164" fontId="2" fillId="6" borderId="0" xfId="0" applyFont="1" applyFill="1" applyBorder="1" applyAlignment="1" applyProtection="1">
      <alignment horizontal="left" vertical="top" wrapText="1"/>
      <protection locked="0"/>
    </xf>
    <xf numFmtId="166" fontId="2" fillId="5" borderId="0" xfId="0" applyNumberFormat="1" applyFont="1" applyFill="1" applyBorder="1" applyAlignment="1">
      <alignment vertical="top" wrapText="1"/>
    </xf>
    <xf numFmtId="164" fontId="2" fillId="5" borderId="0" xfId="0" applyFont="1" applyFill="1" applyBorder="1" applyAlignment="1">
      <alignment horizontal="center" vertical="top" wrapText="1"/>
    </xf>
    <xf numFmtId="164" fontId="2" fillId="7" borderId="0" xfId="0" applyFont="1" applyFill="1" applyBorder="1" applyAlignment="1">
      <alignment vertical="top" wrapText="1"/>
    </xf>
    <xf numFmtId="164" fontId="4" fillId="7" borderId="0" xfId="0" applyFont="1" applyFill="1" applyBorder="1" applyAlignment="1">
      <alignment vertical="top" wrapText="1"/>
    </xf>
    <xf numFmtId="164" fontId="7" fillId="7" borderId="0" xfId="0" applyFont="1" applyFill="1" applyBorder="1" applyAlignment="1">
      <alignment vertical="top" wrapText="1"/>
    </xf>
    <xf numFmtId="164" fontId="8" fillId="7" borderId="0" xfId="0" applyFont="1" applyFill="1" applyBorder="1" applyAlignment="1">
      <alignment horizontal="left" vertical="top" wrapText="1"/>
    </xf>
    <xf numFmtId="164" fontId="8" fillId="7" borderId="0" xfId="0" applyFont="1" applyFill="1" applyBorder="1" applyAlignment="1">
      <alignment vertical="top" wrapText="1"/>
    </xf>
    <xf numFmtId="165" fontId="4" fillId="7" borderId="0" xfId="0" applyNumberFormat="1"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J416"/>
  <sheetViews>
    <sheetView tabSelected="1" workbookViewId="0" topLeftCell="A1">
      <pane ySplit="1" topLeftCell="A363" activePane="bottomLeft" state="frozen"/>
      <selection pane="topLeft" activeCell="A373" sqref="A373"/>
      <selection pane="bottomLeft" activeCell="A373" sqref="A373"/>
    </sheetView>
  </sheetViews>
  <sheetFormatPr defaultColWidth="9.140625" defaultRowHeight="12.75"/>
  <cols>
    <col min="1" max="1" width="21.8515625" style="1" customWidth="1"/>
    <col min="2" max="2" width="32.140625" style="1" customWidth="1"/>
    <col min="3" max="3" width="8.28125" style="2" customWidth="1"/>
    <col min="4" max="4" width="15.28125" style="2" customWidth="1"/>
    <col min="5" max="6" width="12.140625" style="2" customWidth="1"/>
    <col min="7" max="7" width="11.00390625" style="2" customWidth="1"/>
    <col min="8" max="8" width="0" style="2" hidden="1" customWidth="1"/>
    <col min="9" max="11" width="15.7109375" style="2" customWidth="1"/>
    <col min="12" max="12" width="10.140625" style="2" customWidth="1"/>
    <col min="13" max="13" width="11.7109375" style="2" customWidth="1"/>
    <col min="14" max="14" width="16.7109375" style="2" customWidth="1"/>
    <col min="15" max="15" width="4.28125" style="2" customWidth="1"/>
    <col min="16" max="16" width="4.421875" style="2" customWidth="1"/>
    <col min="17" max="17" width="38.7109375" style="2" customWidth="1"/>
    <col min="18" max="18" width="24.7109375" style="2" customWidth="1"/>
    <col min="19" max="19" width="31.57421875" style="2" customWidth="1"/>
    <col min="20" max="22" width="10.28125" style="2" customWidth="1"/>
    <col min="23" max="23" width="12.00390625" style="2" customWidth="1"/>
    <col min="24" max="24" width="10.28125" style="2" customWidth="1"/>
    <col min="25" max="25" width="11.8515625" style="2" customWidth="1"/>
    <col min="26" max="26" width="8.00390625" style="2" customWidth="1"/>
    <col min="27" max="27" width="9.00390625" style="2" customWidth="1"/>
    <col min="28" max="29" width="9.7109375" style="2" customWidth="1"/>
    <col min="30" max="30" width="9.00390625" style="2" customWidth="1"/>
    <col min="31" max="31" width="5.28125" style="2" customWidth="1"/>
    <col min="32" max="32" width="4.7109375" style="2" customWidth="1"/>
    <col min="33" max="33" width="6.140625" style="2" customWidth="1"/>
    <col min="34" max="34" width="5.57421875" style="2" customWidth="1"/>
    <col min="35" max="35" width="5.28125" style="2" customWidth="1"/>
    <col min="36" max="36" width="5.8515625" style="2" customWidth="1"/>
    <col min="37" max="248" width="9.00390625" style="2" customWidth="1"/>
    <col min="249" max="256" width="9.00390625" style="0" customWidth="1"/>
  </cols>
  <sheetData>
    <row r="1" spans="1:36" ht="360">
      <c r="A1" s="3" t="s">
        <v>0</v>
      </c>
      <c r="B1" s="3" t="s">
        <v>1</v>
      </c>
      <c r="C1" s="4" t="s">
        <v>2</v>
      </c>
      <c r="D1" s="5" t="s">
        <v>3</v>
      </c>
      <c r="E1" s="6" t="s">
        <v>4</v>
      </c>
      <c r="F1" s="7" t="s">
        <v>5</v>
      </c>
      <c r="G1" s="6" t="s">
        <v>6</v>
      </c>
      <c r="H1" s="6" t="s">
        <v>7</v>
      </c>
      <c r="I1" s="6" t="s">
        <v>8</v>
      </c>
      <c r="J1" s="6" t="s">
        <v>9</v>
      </c>
      <c r="K1" s="6" t="s">
        <v>10</v>
      </c>
      <c r="L1" s="4" t="s">
        <v>11</v>
      </c>
      <c r="M1" s="6" t="s">
        <v>12</v>
      </c>
      <c r="N1" s="4" t="s">
        <v>13</v>
      </c>
      <c r="O1" s="4" t="s">
        <v>14</v>
      </c>
      <c r="P1" s="4" t="s">
        <v>15</v>
      </c>
      <c r="Q1" s="7" t="s">
        <v>16</v>
      </c>
      <c r="R1" s="8" t="s">
        <v>17</v>
      </c>
      <c r="S1" s="9" t="s">
        <v>18</v>
      </c>
      <c r="T1" s="9" t="s">
        <v>19</v>
      </c>
      <c r="U1" s="9" t="s">
        <v>20</v>
      </c>
      <c r="V1" s="10" t="s">
        <v>21</v>
      </c>
      <c r="W1" s="10" t="s">
        <v>22</v>
      </c>
      <c r="X1" s="10" t="s">
        <v>23</v>
      </c>
      <c r="Y1" s="10" t="s">
        <v>24</v>
      </c>
      <c r="Z1" s="10" t="s">
        <v>25</v>
      </c>
      <c r="AA1" s="10" t="s">
        <v>26</v>
      </c>
      <c r="AB1" s="10" t="s">
        <v>27</v>
      </c>
      <c r="AC1" s="10" t="s">
        <v>28</v>
      </c>
      <c r="AD1" s="10" t="s">
        <v>29</v>
      </c>
      <c r="AE1" s="11" t="s">
        <v>30</v>
      </c>
      <c r="AF1" s="11" t="s">
        <v>31</v>
      </c>
      <c r="AG1" s="11" t="s">
        <v>32</v>
      </c>
      <c r="AH1" s="11" t="s">
        <v>33</v>
      </c>
      <c r="AI1" s="11" t="s">
        <v>34</v>
      </c>
      <c r="AJ1" s="11" t="s">
        <v>35</v>
      </c>
    </row>
    <row r="2" spans="1:36" ht="33.75">
      <c r="A2" s="12" t="str">
        <f>SUBSTITUTE(SUBSTITUTE(CONCATENATE(IF(C2="","",CONCATENATE(C2,"")),"",D2)," ",""),"'","")</f>
        <v>Address</v>
      </c>
      <c r="B2" s="12" t="str">
        <f>CONCATENATE(IF(C2="","",CONCATENATE(C2,"_ ")),"",D2,". Details")</f>
        <v>Address. Details</v>
      </c>
      <c r="C2" s="13"/>
      <c r="D2" s="13" t="s">
        <v>36</v>
      </c>
      <c r="E2" s="13"/>
      <c r="F2" s="13"/>
      <c r="G2" s="13"/>
      <c r="H2" s="13"/>
      <c r="I2" s="13"/>
      <c r="J2" s="13"/>
      <c r="K2" s="13"/>
      <c r="L2" s="13"/>
      <c r="M2" s="13"/>
      <c r="N2" s="13"/>
      <c r="O2" s="13"/>
      <c r="P2" s="13" t="s">
        <v>37</v>
      </c>
      <c r="Q2" s="14" t="s">
        <v>38</v>
      </c>
      <c r="R2" s="13"/>
      <c r="S2" s="13"/>
      <c r="T2" s="15"/>
      <c r="U2" s="15"/>
      <c r="V2" s="15"/>
      <c r="W2" s="15"/>
      <c r="X2" s="15"/>
      <c r="Y2" s="13"/>
      <c r="Z2" s="13"/>
      <c r="AA2" s="13"/>
      <c r="AB2" s="13"/>
      <c r="AC2" s="13"/>
      <c r="AD2" s="13"/>
      <c r="AE2" s="13"/>
      <c r="AF2" s="16"/>
      <c r="AG2" s="15"/>
      <c r="AH2" s="15"/>
      <c r="AI2" s="15"/>
      <c r="AJ2" s="15"/>
    </row>
    <row r="3" spans="1:36" ht="22.5">
      <c r="A3" s="17" t="str">
        <f>SUBSTITUTE(SUBSTITUTE(CONCATENATE(IF(E3="Globally Unique","GU",E3),F3,IF(G3&lt;&gt;I3,G3,""),CONCATENATE(H3,IF(I3="Identifier","ID",IF(I3="Text","",I3))))," ",""),"'","")</f>
        <v>ID</v>
      </c>
      <c r="B3" s="18" t="str">
        <f>CONCATENATE(IF(C3&lt;&gt;"",CONCATENATE(C3,"_ ",D3),D3),". ",E3,IF(E3&lt;&gt;"",CONCATENATE("_ ",F3," ",G3),IF(F3&lt;&gt;"",CONCATENATE(F3," ",G3),G3)),IF(H3&lt;&gt;"",CONCATENATE(". ",H3,"_ ",I3),IF(G3&lt;&gt;I3,CONCATENATE(". ",I3),IF(AND(E3="",F3=""),"",CONCATENATE(". ",I3)))))</f>
        <v>Address. Identifier</v>
      </c>
      <c r="C3" s="19"/>
      <c r="D3" s="19" t="s">
        <v>39</v>
      </c>
      <c r="E3" s="19"/>
      <c r="F3" s="19"/>
      <c r="G3" s="19" t="s">
        <v>40</v>
      </c>
      <c r="H3" s="19"/>
      <c r="I3" s="19" t="s">
        <v>41</v>
      </c>
      <c r="J3" s="19"/>
      <c r="K3" s="19" t="s">
        <v>42</v>
      </c>
      <c r="L3" s="19"/>
      <c r="M3" s="19"/>
      <c r="N3" s="20" t="s">
        <v>43</v>
      </c>
      <c r="O3" s="21" t="s">
        <v>44</v>
      </c>
      <c r="P3" s="21" t="s">
        <v>45</v>
      </c>
      <c r="Q3" s="22" t="s">
        <v>46</v>
      </c>
      <c r="R3" s="19"/>
      <c r="S3" s="19"/>
      <c r="T3" s="23"/>
      <c r="U3" s="24"/>
      <c r="V3" s="23"/>
      <c r="W3" s="23"/>
      <c r="X3" s="23"/>
      <c r="Y3" s="19"/>
      <c r="Z3" s="19"/>
      <c r="AA3" s="19"/>
      <c r="AB3" s="19"/>
      <c r="AC3" s="19"/>
      <c r="AD3" s="19"/>
      <c r="AE3" s="19"/>
      <c r="AF3" s="25"/>
      <c r="AG3" s="23"/>
      <c r="AH3" s="23"/>
      <c r="AI3" s="23"/>
      <c r="AJ3" s="23"/>
    </row>
    <row r="4" spans="1:36" ht="45">
      <c r="A4" s="17" t="str">
        <f>SUBSTITUTE(SUBSTITUTE(CONCATENATE(IF(E4="Globally Unique","GU",E4),F4,IF(G4&lt;&gt;I4,G4,""),CONCATENATE(H4,IF(I4="Identifier","ID",IF(I4="Text","",I4))))," ",""),"'","")</f>
        <v>Postbox</v>
      </c>
      <c r="B4" s="18" t="str">
        <f>CONCATENATE(IF(C4&lt;&gt;"",CONCATENATE(C4,"_ ",D4),D4),". ",E4,IF(E4&lt;&gt;"",CONCATENATE("_ ",F4," ",G4),IF(F4&lt;&gt;"",CONCATENATE(F4," ",G4),G4)),IF(H4&lt;&gt;"",CONCATENATE(". ",H4,"_ ",I4),IF(G4&lt;&gt;I4,CONCATENATE(". ",I4),IF(AND(E4="",F4=""),"",CONCATENATE(". ",I4)))))</f>
        <v>Address. Postbox. Text</v>
      </c>
      <c r="C4" s="19"/>
      <c r="D4" s="19" t="s">
        <v>47</v>
      </c>
      <c r="E4" s="19"/>
      <c r="F4" s="19"/>
      <c r="G4" s="19" t="s">
        <v>48</v>
      </c>
      <c r="H4" s="19"/>
      <c r="I4" s="19" t="s">
        <v>49</v>
      </c>
      <c r="J4" s="19"/>
      <c r="K4" s="19" t="s">
        <v>50</v>
      </c>
      <c r="L4" s="19"/>
      <c r="M4" s="19"/>
      <c r="N4" s="20" t="s">
        <v>51</v>
      </c>
      <c r="O4" s="21" t="s">
        <v>52</v>
      </c>
      <c r="P4" s="21" t="s">
        <v>53</v>
      </c>
      <c r="Q4" s="22" t="s">
        <v>54</v>
      </c>
      <c r="R4" s="26" t="s">
        <v>55</v>
      </c>
      <c r="S4" s="26"/>
      <c r="T4" s="24"/>
      <c r="U4" s="24"/>
      <c r="V4" s="24"/>
      <c r="W4" s="24"/>
      <c r="X4" s="24"/>
      <c r="Y4" s="24"/>
      <c r="Z4" s="24"/>
      <c r="AA4" s="24"/>
      <c r="AB4" s="24"/>
      <c r="AC4" s="24"/>
      <c r="AD4" s="24"/>
      <c r="AE4" s="24"/>
      <c r="AF4" s="24"/>
      <c r="AG4" s="24"/>
      <c r="AH4" s="24"/>
      <c r="AI4" s="24"/>
      <c r="AJ4" s="24"/>
    </row>
    <row r="5" spans="1:36" ht="22.5">
      <c r="A5" s="17" t="str">
        <f>SUBSTITUTE(SUBSTITUTE(CONCATENATE(IF(E5="Globally Unique","GU",E5),F5,IF(G5&lt;&gt;I5,G5,""),CONCATENATE(H5,IF(I5="Identifier","ID",IF(I5="Text","",I5))))," ",""),"'","")</f>
        <v>Floor</v>
      </c>
      <c r="B5" s="18" t="str">
        <f>CONCATENATE(IF(C5&lt;&gt;"",CONCATENATE(C5,"_ ",D5),D5),". ",E5,IF(E5&lt;&gt;"",CONCATENATE("_ ",F5," ",G5),IF(F5&lt;&gt;"",CONCATENATE(F5," ",G5),G5)),IF(H5&lt;&gt;"",CONCATENATE(". ",H5,"_ ",I5),IF(G5&lt;&gt;I5,CONCATENATE(". ",I5),IF(AND(E5="",F5=""),"",CONCATENATE(". ",I5)))))</f>
        <v>Address. Floor. Text</v>
      </c>
      <c r="C5" s="19"/>
      <c r="D5" s="19" t="s">
        <v>56</v>
      </c>
      <c r="E5" s="19"/>
      <c r="F5" s="19"/>
      <c r="G5" s="19" t="s">
        <v>57</v>
      </c>
      <c r="H5" s="19"/>
      <c r="I5" s="19" t="s">
        <v>58</v>
      </c>
      <c r="J5" s="19"/>
      <c r="K5" s="19" t="s">
        <v>59</v>
      </c>
      <c r="L5" s="19"/>
      <c r="M5" s="19"/>
      <c r="N5" s="20" t="s">
        <v>60</v>
      </c>
      <c r="O5" s="21" t="s">
        <v>61</v>
      </c>
      <c r="P5" s="21" t="s">
        <v>62</v>
      </c>
      <c r="Q5" s="22" t="s">
        <v>63</v>
      </c>
      <c r="R5" s="26" t="s">
        <v>64</v>
      </c>
      <c r="S5" s="26"/>
      <c r="T5" s="24"/>
      <c r="U5" s="24"/>
      <c r="V5" s="24"/>
      <c r="W5" s="24"/>
      <c r="X5" s="24"/>
      <c r="Y5" s="24"/>
      <c r="Z5" s="24"/>
      <c r="AA5" s="24"/>
      <c r="AB5" s="24"/>
      <c r="AC5" s="24"/>
      <c r="AD5" s="24"/>
      <c r="AE5" s="24"/>
      <c r="AF5" s="24"/>
      <c r="AG5" s="24"/>
      <c r="AH5" s="24"/>
      <c r="AI5" s="24"/>
      <c r="AJ5" s="24"/>
    </row>
    <row r="6" spans="1:36" ht="20.25">
      <c r="A6" s="17" t="str">
        <f>SUBSTITUTE(SUBSTITUTE(CONCATENATE(IF(E6="Globally Unique","GU",E6),F6,IF(G6&lt;&gt;I6,G6,""),CONCATENATE(H6,IF(I6="Identifier","ID",IF(I6="Text","",I6))))," ",""),"'","")</f>
        <v>Room</v>
      </c>
      <c r="B6" s="18" t="str">
        <f>CONCATENATE(IF(C6&lt;&gt;"",CONCATENATE(C6,"_ ",D6),D6),". ",E6,IF(E6&lt;&gt;"",CONCATENATE("_ ",F6," ",G6),IF(F6&lt;&gt;"",CONCATENATE(F6," ",G6),G6)),IF(H6&lt;&gt;"",CONCATENATE(". ",H6,"_ ",I6),IF(G6&lt;&gt;I6,CONCATENATE(". ",I6),IF(AND(E6="",F6=""),"",CONCATENATE(". ",I6)))))</f>
        <v>Address. Room. Text</v>
      </c>
      <c r="C6" s="19"/>
      <c r="D6" s="19" t="s">
        <v>65</v>
      </c>
      <c r="E6" s="19"/>
      <c r="F6" s="19"/>
      <c r="G6" s="19" t="s">
        <v>66</v>
      </c>
      <c r="H6" s="19"/>
      <c r="I6" s="19" t="s">
        <v>67</v>
      </c>
      <c r="J6" s="19"/>
      <c r="K6" s="19" t="s">
        <v>68</v>
      </c>
      <c r="L6" s="19"/>
      <c r="M6" s="19"/>
      <c r="N6" s="20" t="s">
        <v>69</v>
      </c>
      <c r="O6" s="21" t="s">
        <v>70</v>
      </c>
      <c r="P6" s="21" t="s">
        <v>71</v>
      </c>
      <c r="Q6" s="22" t="s">
        <v>72</v>
      </c>
      <c r="R6" s="26" t="s">
        <v>73</v>
      </c>
      <c r="S6" s="26"/>
      <c r="T6" s="24"/>
      <c r="U6" s="24"/>
      <c r="V6" s="24"/>
      <c r="W6" s="24"/>
      <c r="X6" s="24"/>
      <c r="Y6" s="24"/>
      <c r="Z6" s="24"/>
      <c r="AA6" s="24"/>
      <c r="AB6" s="24"/>
      <c r="AC6" s="24"/>
      <c r="AD6" s="24"/>
      <c r="AE6" s="24"/>
      <c r="AF6" s="24"/>
      <c r="AG6" s="24"/>
      <c r="AH6" s="24"/>
      <c r="AI6" s="24"/>
      <c r="AJ6" s="24"/>
    </row>
    <row r="7" spans="1:36" ht="12">
      <c r="A7" s="17" t="str">
        <f>SUBSTITUTE(SUBSTITUTE(CONCATENATE(IF(E7="Globally Unique","GU",E7),F7,IF(G7&lt;&gt;I7,G7,""),CONCATENATE(H7,IF(I7="Identifier","ID",IF(I7="Text","",I7))))," ",""),"'","")</f>
        <v>StreetName</v>
      </c>
      <c r="B7" s="18" t="str">
        <f>CONCATENATE(IF(C7&lt;&gt;"",CONCATENATE(C7,"_ ",D7),D7),". ",E7,IF(E7&lt;&gt;"",CONCATENATE("_ ",F7," ",G7),IF(F7&lt;&gt;"",CONCATENATE(F7," ",G7),G7)),IF(H7&lt;&gt;"",CONCATENATE(". ",H7,"_ ",I7),IF(G7&lt;&gt;I7,CONCATENATE(". ",I7),IF(AND(E7="",F7=""),"",CONCATENATE(". ",I7)))))</f>
        <v>Address. Street Name. Name</v>
      </c>
      <c r="C7" s="19"/>
      <c r="D7" s="19" t="s">
        <v>74</v>
      </c>
      <c r="E7" s="19"/>
      <c r="F7" s="19" t="s">
        <v>75</v>
      </c>
      <c r="G7" s="19" t="s">
        <v>76</v>
      </c>
      <c r="H7" s="19"/>
      <c r="I7" s="17" t="str">
        <f>IF(AND(OR(E7="Identification",E7="ID"),G7="Identifier"),E7,IF(AND(OR(E7="Time",E7="Date"),G7="Date Time"),E7,G7))</f>
        <v>Name</v>
      </c>
      <c r="J7" s="17"/>
      <c r="K7" s="17" t="s">
        <v>77</v>
      </c>
      <c r="L7" s="19"/>
      <c r="M7" s="19"/>
      <c r="N7" s="20" t="s">
        <v>78</v>
      </c>
      <c r="O7" s="21" t="s">
        <v>79</v>
      </c>
      <c r="P7" s="21" t="s">
        <v>80</v>
      </c>
      <c r="Q7" s="22" t="s">
        <v>81</v>
      </c>
      <c r="R7" s="26" t="s">
        <v>82</v>
      </c>
      <c r="S7" s="26"/>
      <c r="T7" s="24"/>
      <c r="U7" s="24"/>
      <c r="V7" s="24"/>
      <c r="W7" s="24"/>
      <c r="X7" s="24"/>
      <c r="Y7" s="24"/>
      <c r="Z7" s="24"/>
      <c r="AA7" s="24"/>
      <c r="AB7" s="24"/>
      <c r="AC7" s="24"/>
      <c r="AD7" s="24"/>
      <c r="AE7" s="24"/>
      <c r="AF7" s="24"/>
      <c r="AG7" s="24"/>
      <c r="AH7" s="24"/>
      <c r="AI7" s="24"/>
      <c r="AJ7" s="24"/>
    </row>
    <row r="8" spans="1:36" ht="20.25">
      <c r="A8" s="17" t="str">
        <f>SUBSTITUTE(SUBSTITUTE(CONCATENATE(IF(E8="Globally Unique","GU",E8),F8,IF(G8&lt;&gt;I8,G8,""),CONCATENATE(H8,IF(I8="Identifier","ID",IF(I8="Text","",I8))))," ",""),"'","")</f>
        <v>AdditionalStreetName</v>
      </c>
      <c r="B8" s="18" t="str">
        <f>CONCATENATE(IF(C8&lt;&gt;"",CONCATENATE(C8,"_ ",D8),D8),". ",E8,IF(E8&lt;&gt;"",CONCATENATE("_ ",F8," ",G8),IF(F8&lt;&gt;"",CONCATENATE(F8," ",G8),G8)),IF(H8&lt;&gt;"",CONCATENATE(". ",H8,"_ ",I8),IF(G8&lt;&gt;I8,CONCATENATE(". ",I8),IF(AND(E8="",F8=""),"",CONCATENATE(". ",I8)))))</f>
        <v>Address. Additional_ Street Name. Name</v>
      </c>
      <c r="C8" s="19"/>
      <c r="D8" s="19" t="s">
        <v>83</v>
      </c>
      <c r="E8" s="19" t="s">
        <v>84</v>
      </c>
      <c r="F8" s="19" t="s">
        <v>85</v>
      </c>
      <c r="G8" s="19" t="s">
        <v>86</v>
      </c>
      <c r="H8" s="19"/>
      <c r="I8" s="17" t="str">
        <f>IF(AND(OR(E8="Identification",E8="ID"),G8="Identifier"),E8,IF(AND(OR(E8="Time",E8="Date"),G8="Date Time"),E8,G8))</f>
        <v>Name</v>
      </c>
      <c r="J8" s="17"/>
      <c r="K8" s="17" t="s">
        <v>87</v>
      </c>
      <c r="L8" s="19"/>
      <c r="M8" s="19"/>
      <c r="N8" s="20" t="s">
        <v>88</v>
      </c>
      <c r="O8" s="21" t="s">
        <v>89</v>
      </c>
      <c r="P8" s="21" t="s">
        <v>90</v>
      </c>
      <c r="Q8" s="22" t="s">
        <v>91</v>
      </c>
      <c r="R8" s="26" t="s">
        <v>92</v>
      </c>
      <c r="S8" s="26"/>
      <c r="T8" s="24"/>
      <c r="U8" s="24"/>
      <c r="V8" s="24"/>
      <c r="W8" s="24"/>
      <c r="X8" s="24"/>
      <c r="Y8" s="24"/>
      <c r="Z8" s="24"/>
      <c r="AA8" s="24"/>
      <c r="AB8" s="24"/>
      <c r="AC8" s="24"/>
      <c r="AD8" s="24"/>
      <c r="AE8" s="24"/>
      <c r="AF8" s="24"/>
      <c r="AG8" s="24"/>
      <c r="AH8" s="24"/>
      <c r="AI8" s="24"/>
      <c r="AJ8" s="24"/>
    </row>
    <row r="9" spans="1:36" ht="20.25">
      <c r="A9" s="17" t="str">
        <f>SUBSTITUTE(SUBSTITUTE(CONCATENATE(IF(E9="Globally Unique","GU",E9),F9,IF(G9&lt;&gt;I9,G9,""),CONCATENATE(H9,IF(I9="Identifier","ID",IF(I9="Text","",I9))))," ",""),"'","")</f>
        <v>BuildingName</v>
      </c>
      <c r="B9" s="18" t="str">
        <f>CONCATENATE(IF(C9&lt;&gt;"",CONCATENATE(C9,"_ ",D9),D9),". ",E9,IF(E9&lt;&gt;"",CONCATENATE("_ ",F9," ",G9),IF(F9&lt;&gt;"",CONCATENATE(F9," ",G9),G9)),IF(H9&lt;&gt;"",CONCATENATE(". ",H9,"_ ",I9),IF(G9&lt;&gt;I9,CONCATENATE(". ",I9),IF(AND(E9="",F9=""),"",CONCATENATE(". ",I9)))))</f>
        <v>Address. Building Name. Name</v>
      </c>
      <c r="C9" s="19"/>
      <c r="D9" s="19" t="s">
        <v>93</v>
      </c>
      <c r="E9" s="19"/>
      <c r="F9" s="19" t="s">
        <v>94</v>
      </c>
      <c r="G9" s="19" t="s">
        <v>95</v>
      </c>
      <c r="H9" s="19"/>
      <c r="I9" s="19" t="s">
        <v>96</v>
      </c>
      <c r="J9" s="19"/>
      <c r="K9" s="17" t="s">
        <v>97</v>
      </c>
      <c r="L9" s="19"/>
      <c r="M9" s="19"/>
      <c r="N9" s="20" t="s">
        <v>98</v>
      </c>
      <c r="O9" s="21" t="s">
        <v>99</v>
      </c>
      <c r="P9" s="21" t="s">
        <v>100</v>
      </c>
      <c r="Q9" s="22" t="s">
        <v>101</v>
      </c>
      <c r="R9" s="26" t="s">
        <v>102</v>
      </c>
      <c r="S9" s="26"/>
      <c r="T9" s="24"/>
      <c r="U9" s="24"/>
      <c r="V9" s="24"/>
      <c r="W9" s="24"/>
      <c r="X9" s="24"/>
      <c r="Y9" s="24"/>
      <c r="Z9" s="24"/>
      <c r="AA9" s="24"/>
      <c r="AB9" s="24"/>
      <c r="AC9" s="24"/>
      <c r="AD9" s="24"/>
      <c r="AE9" s="24"/>
      <c r="AF9" s="24"/>
      <c r="AG9" s="24"/>
      <c r="AH9" s="24"/>
      <c r="AI9" s="24"/>
      <c r="AJ9" s="24"/>
    </row>
    <row r="10" spans="1:36" ht="30">
      <c r="A10" s="17" t="str">
        <f>SUBSTITUTE(SUBSTITUTE(CONCATENATE(IF(E10="Globally Unique","GU",E10),F10,IF(G10&lt;&gt;I10,G10,""),CONCATENATE(H10,IF(I10="Identifier","ID",IF(I10="Text","",I10))))," ",""),"'","")</f>
        <v>BuildingNumber</v>
      </c>
      <c r="B10" s="18" t="str">
        <f>CONCATENATE(IF(C10&lt;&gt;"",CONCATENATE(C10,"_ ",D10),D10),". ",E10,IF(E10&lt;&gt;"",CONCATENATE("_ ",F10," ",G10),IF(F10&lt;&gt;"",CONCATENATE(F10," ",G10),G10)),IF(H10&lt;&gt;"",CONCATENATE(". ",H10,"_ ",I10),IF(G10&lt;&gt;I10,CONCATENATE(". ",I10),IF(AND(E10="",F10=""),"",CONCATENATE(". ",I10)))))</f>
        <v>Address. Building Number. Text</v>
      </c>
      <c r="C10" s="19"/>
      <c r="D10" s="19" t="s">
        <v>103</v>
      </c>
      <c r="E10" s="19"/>
      <c r="F10" s="19" t="s">
        <v>104</v>
      </c>
      <c r="G10" s="19" t="s">
        <v>105</v>
      </c>
      <c r="H10" s="19"/>
      <c r="I10" s="19" t="s">
        <v>106</v>
      </c>
      <c r="J10" s="19"/>
      <c r="K10" s="19" t="s">
        <v>107</v>
      </c>
      <c r="L10" s="19"/>
      <c r="M10" s="19"/>
      <c r="N10" s="20" t="s">
        <v>108</v>
      </c>
      <c r="O10" s="21" t="s">
        <v>109</v>
      </c>
      <c r="P10" s="21" t="s">
        <v>110</v>
      </c>
      <c r="Q10" s="22" t="s">
        <v>111</v>
      </c>
      <c r="R10" s="26" t="s">
        <v>112</v>
      </c>
      <c r="S10" s="26"/>
      <c r="T10" s="24"/>
      <c r="U10" s="24"/>
      <c r="V10" s="24"/>
      <c r="W10" s="24"/>
      <c r="X10" s="24"/>
      <c r="Y10" s="24"/>
      <c r="Z10" s="24"/>
      <c r="AA10" s="24"/>
      <c r="AB10" s="24"/>
      <c r="AC10" s="24"/>
      <c r="AD10" s="24"/>
      <c r="AE10" s="24"/>
      <c r="AF10" s="24"/>
      <c r="AG10" s="24"/>
      <c r="AH10" s="24"/>
      <c r="AI10" s="24"/>
      <c r="AJ10" s="24"/>
    </row>
    <row r="11" spans="1:36" ht="12">
      <c r="A11" s="17" t="str">
        <f>SUBSTITUTE(SUBSTITUTE(CONCATENATE(IF(E11="Globally Unique","GU",E11),F11,IF(G11&lt;&gt;I11,G11,""),CONCATENATE(H11,IF(I11="Identifier","ID",IF(I11="Text","",I11))))," ",""),"'","")</f>
        <v>InhouseMail</v>
      </c>
      <c r="B11" s="18" t="str">
        <f>CONCATENATE(IF(C11&lt;&gt;"",CONCATENATE(C11,"_ ",D11),D11),". ",E11,IF(E11&lt;&gt;"",CONCATENATE("_ ",F11," ",G11),IF(F11&lt;&gt;"",CONCATENATE(F11," ",G11),G11)),IF(H11&lt;&gt;"",CONCATENATE(". ",H11,"_ ",I11),IF(G11&lt;&gt;I11,CONCATENATE(". ",I11),IF(AND(E11="",F11=""),"",CONCATENATE(". ",I11)))))</f>
        <v>Address. Inhouse_  Mail. Text</v>
      </c>
      <c r="C11" s="19"/>
      <c r="D11" s="19" t="s">
        <v>113</v>
      </c>
      <c r="E11" s="19" t="s">
        <v>114</v>
      </c>
      <c r="F11" s="19"/>
      <c r="G11" s="19" t="s">
        <v>115</v>
      </c>
      <c r="H11" s="19"/>
      <c r="I11" s="19" t="s">
        <v>116</v>
      </c>
      <c r="J11" s="19"/>
      <c r="K11" s="19" t="s">
        <v>117</v>
      </c>
      <c r="L11" s="19"/>
      <c r="M11" s="19"/>
      <c r="N11" s="20" t="s">
        <v>118</v>
      </c>
      <c r="O11" s="21" t="s">
        <v>119</v>
      </c>
      <c r="P11" s="21" t="s">
        <v>120</v>
      </c>
      <c r="Q11" s="22" t="s">
        <v>121</v>
      </c>
      <c r="R11" s="26"/>
      <c r="S11" s="26"/>
      <c r="T11" s="24"/>
      <c r="U11" s="24"/>
      <c r="V11" s="24"/>
      <c r="W11" s="24"/>
      <c r="X11" s="24"/>
      <c r="Y11" s="24"/>
      <c r="Z11" s="24"/>
      <c r="AA11" s="24"/>
      <c r="AB11" s="24"/>
      <c r="AC11" s="24"/>
      <c r="AD11" s="24"/>
      <c r="AE11" s="24"/>
      <c r="AF11" s="24"/>
      <c r="AG11" s="24"/>
      <c r="AH11" s="24"/>
      <c r="AI11" s="24"/>
      <c r="AJ11" s="24"/>
    </row>
    <row r="12" spans="1:36" ht="20.25">
      <c r="A12" s="17" t="str">
        <f>SUBSTITUTE(SUBSTITUTE(CONCATENATE(IF(E12="Globally Unique","GU",E12),F12,IF(G12&lt;&gt;I12,G12,""),CONCATENATE(H12,IF(I12="Identifier","ID",IF(I12="Text","",I12))))," ",""),"'","")</f>
        <v>Department</v>
      </c>
      <c r="B12" s="18" t="str">
        <f>CONCATENATE(IF(C12&lt;&gt;"",CONCATENATE(C12,"_ ",D12),D12),". ",E12,IF(E12&lt;&gt;"",CONCATENATE("_ ",F12," ",G12),IF(F12&lt;&gt;"",CONCATENATE(F12," ",G12),G12)),IF(H12&lt;&gt;"",CONCATENATE(". ",H12,"_ ",I12),IF(G12&lt;&gt;I12,CONCATENATE(". ",I12),IF(AND(E12="",F12=""),"",CONCATENATE(". ",I12)))))</f>
        <v>Address. Department. Text</v>
      </c>
      <c r="C12" s="19"/>
      <c r="D12" s="19" t="s">
        <v>122</v>
      </c>
      <c r="E12" s="19"/>
      <c r="F12" s="19"/>
      <c r="G12" s="19" t="s">
        <v>123</v>
      </c>
      <c r="H12" s="19"/>
      <c r="I12" s="19" t="s">
        <v>124</v>
      </c>
      <c r="J12" s="19"/>
      <c r="K12" s="19" t="s">
        <v>125</v>
      </c>
      <c r="L12" s="19"/>
      <c r="M12" s="19"/>
      <c r="N12" s="20" t="s">
        <v>126</v>
      </c>
      <c r="O12" s="21" t="s">
        <v>127</v>
      </c>
      <c r="P12" s="21" t="s">
        <v>128</v>
      </c>
      <c r="Q12" s="22" t="s">
        <v>129</v>
      </c>
      <c r="R12" s="26" t="s">
        <v>130</v>
      </c>
      <c r="S12" s="26"/>
      <c r="T12" s="24"/>
      <c r="U12" s="24"/>
      <c r="V12" s="24"/>
      <c r="W12" s="24"/>
      <c r="X12" s="24"/>
      <c r="Y12" s="24"/>
      <c r="Z12" s="24"/>
      <c r="AA12" s="24"/>
      <c r="AB12" s="24"/>
      <c r="AC12" s="24"/>
      <c r="AD12" s="24"/>
      <c r="AE12" s="24"/>
      <c r="AF12" s="24"/>
      <c r="AG12" s="24"/>
      <c r="AH12" s="24"/>
      <c r="AI12" s="24"/>
      <c r="AJ12" s="24"/>
    </row>
    <row r="13" spans="1:36" ht="20.25">
      <c r="A13" s="17" t="str">
        <f>SUBSTITUTE(SUBSTITUTE(CONCATENATE(IF(E13="Globally Unique","GU",E13),F13,IF(G13&lt;&gt;I13,G13,""),CONCATENATE(H13,IF(I13="Identifier","ID",IF(I13="Text","",I13))))," ",""),"'","")</f>
        <v>CityName</v>
      </c>
      <c r="B13" s="18" t="str">
        <f>CONCATENATE(IF(C13&lt;&gt;"",CONCATENATE(C13,"_ ",D13),D13),". ",E13,IF(E13&lt;&gt;"",CONCATENATE("_ ",F13," ",G13),IF(F13&lt;&gt;"",CONCATENATE(F13," ",G13),G13)),IF(H13&lt;&gt;"",CONCATENATE(". ",H13,"_ ",I13),IF(G13&lt;&gt;I13,CONCATENATE(". ",I13),IF(AND(E13="",F13=""),"",CONCATENATE(". ",I13)))))</f>
        <v>Address. City Name. Name</v>
      </c>
      <c r="C13" s="19"/>
      <c r="D13" s="19" t="s">
        <v>131</v>
      </c>
      <c r="E13" s="19"/>
      <c r="F13" s="19" t="s">
        <v>132</v>
      </c>
      <c r="G13" s="19" t="s">
        <v>133</v>
      </c>
      <c r="H13" s="19"/>
      <c r="I13" s="19" t="s">
        <v>134</v>
      </c>
      <c r="J13" s="19"/>
      <c r="K13" s="17" t="s">
        <v>135</v>
      </c>
      <c r="L13" s="19"/>
      <c r="M13" s="19"/>
      <c r="N13" s="20" t="s">
        <v>136</v>
      </c>
      <c r="O13" s="21" t="s">
        <v>137</v>
      </c>
      <c r="P13" s="21" t="s">
        <v>138</v>
      </c>
      <c r="Q13" s="22" t="s">
        <v>139</v>
      </c>
      <c r="R13" s="26" t="s">
        <v>140</v>
      </c>
      <c r="S13" s="26"/>
      <c r="T13" s="24"/>
      <c r="U13" s="24"/>
      <c r="V13" s="24"/>
      <c r="W13" s="24"/>
      <c r="X13" s="24"/>
      <c r="Y13" s="24"/>
      <c r="Z13" s="24"/>
      <c r="AA13" s="24"/>
      <c r="AB13" s="24"/>
      <c r="AC13" s="24"/>
      <c r="AD13" s="24"/>
      <c r="AE13" s="24"/>
      <c r="AF13" s="24"/>
      <c r="AG13" s="24"/>
      <c r="AH13" s="24"/>
      <c r="AI13" s="24"/>
      <c r="AJ13" s="24"/>
    </row>
    <row r="14" spans="1:36" ht="39.75">
      <c r="A14" s="17" t="str">
        <f>SUBSTITUTE(SUBSTITUTE(CONCATENATE(IF(E14="Globally Unique","GU",E14),F14,IF(G14&lt;&gt;I14,G14,""),CONCATENATE(H14,IF(I14="Identifier","ID",IF(I14="Text","",I14))))," ",""),"'","")</f>
        <v>PostalZone</v>
      </c>
      <c r="B14" s="18" t="str">
        <f>CONCATENATE(IF(C14&lt;&gt;"",CONCATENATE(C14,"_ ",D14),D14),". ",E14,IF(E14&lt;&gt;"",CONCATENATE("_ ",F14," ",G14),IF(F14&lt;&gt;"",CONCATENATE(F14," ",G14),G14)),IF(H14&lt;&gt;"",CONCATENATE(". ",H14,"_ ",I14),IF(G14&lt;&gt;I14,CONCATENATE(". ",I14),IF(AND(E14="",F14=""),"",CONCATENATE(". ",I14)))))</f>
        <v>Address. Postal_  Zone. Text</v>
      </c>
      <c r="C14" s="19"/>
      <c r="D14" s="19" t="s">
        <v>141</v>
      </c>
      <c r="E14" s="19" t="s">
        <v>142</v>
      </c>
      <c r="F14" s="19"/>
      <c r="G14" s="19" t="s">
        <v>143</v>
      </c>
      <c r="H14" s="19"/>
      <c r="I14" s="19" t="s">
        <v>144</v>
      </c>
      <c r="J14" s="19"/>
      <c r="K14" s="19" t="s">
        <v>145</v>
      </c>
      <c r="L14" s="19"/>
      <c r="M14" s="19"/>
      <c r="N14" s="20" t="s">
        <v>146</v>
      </c>
      <c r="O14" s="21" t="s">
        <v>147</v>
      </c>
      <c r="P14" s="21" t="s">
        <v>148</v>
      </c>
      <c r="Q14" s="22" t="s">
        <v>149</v>
      </c>
      <c r="R14" s="26" t="s">
        <v>150</v>
      </c>
      <c r="S14" s="26"/>
      <c r="T14" s="24"/>
      <c r="U14" s="24"/>
      <c r="V14" s="24"/>
      <c r="W14" s="24"/>
      <c r="X14" s="24"/>
      <c r="Y14" s="24"/>
      <c r="Z14" s="24"/>
      <c r="AA14" s="24"/>
      <c r="AB14" s="24"/>
      <c r="AC14" s="24"/>
      <c r="AD14" s="24"/>
      <c r="AE14" s="24"/>
      <c r="AF14" s="24"/>
      <c r="AG14" s="24"/>
      <c r="AH14" s="24"/>
      <c r="AI14" s="24"/>
      <c r="AJ14" s="24"/>
    </row>
    <row r="15" spans="1:36" ht="30">
      <c r="A15" s="17" t="str">
        <f>SUBSTITUTE(SUBSTITUTE(CONCATENATE(IF(E15="Globally Unique","GU",E15),F15,IF(G15&lt;&gt;I15,G15,""),CONCATENATE(H15,IF(I15="Identifier","ID",IF(I15="Text","",I15))))," ",""),"'","")</f>
        <v>CountrySubentity</v>
      </c>
      <c r="B15" s="18" t="str">
        <f>CONCATENATE(IF(C15&lt;&gt;"",CONCATENATE(C15,"_ ",D15),D15),". ",E15,IF(E15&lt;&gt;"",CONCATENATE("_ ",F15," ",G15),IF(F15&lt;&gt;"",CONCATENATE(F15," ",G15),G15)),IF(H15&lt;&gt;"",CONCATENATE(". ",H15,"_ ",I15),IF(G15&lt;&gt;I15,CONCATENATE(". ",I15),IF(AND(E15="",F15=""),"",CONCATENATE(". ",I15)))))</f>
        <v>Address. Country Subentity. Text</v>
      </c>
      <c r="C15" s="19"/>
      <c r="D15" s="19" t="s">
        <v>151</v>
      </c>
      <c r="E15" s="19"/>
      <c r="F15" s="19" t="s">
        <v>152</v>
      </c>
      <c r="G15" s="19" t="s">
        <v>153</v>
      </c>
      <c r="H15" s="19"/>
      <c r="I15" s="19" t="s">
        <v>154</v>
      </c>
      <c r="J15" s="19"/>
      <c r="K15" s="19" t="s">
        <v>155</v>
      </c>
      <c r="L15" s="19"/>
      <c r="M15" s="19"/>
      <c r="N15" s="20" t="s">
        <v>156</v>
      </c>
      <c r="O15" s="21" t="s">
        <v>157</v>
      </c>
      <c r="P15" s="21" t="s">
        <v>158</v>
      </c>
      <c r="Q15" s="22" t="s">
        <v>159</v>
      </c>
      <c r="R15" s="26" t="s">
        <v>160</v>
      </c>
      <c r="S15" s="26"/>
      <c r="T15" s="24"/>
      <c r="U15" s="24"/>
      <c r="V15" s="24"/>
      <c r="W15" s="24"/>
      <c r="X15" s="24"/>
      <c r="Y15" s="24"/>
      <c r="Z15" s="24"/>
      <c r="AA15" s="24"/>
      <c r="AB15" s="24"/>
      <c r="AC15" s="24"/>
      <c r="AD15" s="24"/>
      <c r="AE15" s="24"/>
      <c r="AF15" s="24"/>
      <c r="AG15" s="24"/>
      <c r="AH15" s="24"/>
      <c r="AI15" s="24"/>
      <c r="AJ15" s="24"/>
    </row>
    <row r="16" spans="1:36" ht="20.25">
      <c r="A16" s="17" t="str">
        <f>SUBSTITUTE(SUBSTITUTE(CONCATENATE(IF(E16="Globally Unique","GU",E16),F16,IF(G16&lt;&gt;I16,G16,""),CONCATENATE(H16,IF(I16="Identifier","ID",IF(I16="Text","",I16))))," ",""),"'","")</f>
        <v>CountrySubentityCode</v>
      </c>
      <c r="B16" s="18" t="str">
        <f>CONCATENATE(IF(C16&lt;&gt;"",CONCATENATE(C16,"_ ",D16),D16),". ",E16,IF(E16&lt;&gt;"",CONCATENATE("_ ",F16," ",G16),IF(F16&lt;&gt;"",CONCATENATE(F16," ",G16),G16)),IF(H16&lt;&gt;"",CONCATENATE(". ",H16,"_ ",I16),IF(G16&lt;&gt;I16,CONCATENATE(". ",I16),IF(AND(E16="",F16=""),"",CONCATENATE(". ",I16)))))</f>
        <v>Address. Country Subentity. Code</v>
      </c>
      <c r="C16" s="19"/>
      <c r="D16" s="19" t="s">
        <v>161</v>
      </c>
      <c r="E16" s="19"/>
      <c r="F16" s="19" t="s">
        <v>162</v>
      </c>
      <c r="G16" s="19" t="s">
        <v>163</v>
      </c>
      <c r="H16" s="19"/>
      <c r="I16" s="19" t="s">
        <v>164</v>
      </c>
      <c r="J16" s="19"/>
      <c r="K16" s="19" t="s">
        <v>165</v>
      </c>
      <c r="L16" s="19"/>
      <c r="M16" s="19"/>
      <c r="N16" s="20" t="s">
        <v>166</v>
      </c>
      <c r="O16" s="21" t="s">
        <v>167</v>
      </c>
      <c r="P16" s="21" t="s">
        <v>168</v>
      </c>
      <c r="Q16" s="22" t="s">
        <v>169</v>
      </c>
      <c r="R16" s="26"/>
      <c r="S16" s="26" t="s">
        <v>170</v>
      </c>
      <c r="T16" s="24"/>
      <c r="U16" s="24"/>
      <c r="V16" s="24"/>
      <c r="W16" s="24"/>
      <c r="X16" s="24"/>
      <c r="Y16" s="24"/>
      <c r="Z16" s="24"/>
      <c r="AA16" s="24"/>
      <c r="AB16" s="24"/>
      <c r="AC16" s="24"/>
      <c r="AD16" s="24"/>
      <c r="AE16" s="24"/>
      <c r="AF16" s="24"/>
      <c r="AG16" s="24"/>
      <c r="AH16" s="24"/>
      <c r="AI16" s="24"/>
      <c r="AJ16" s="24"/>
    </row>
    <row r="17" spans="1:36" ht="30">
      <c r="A17" s="17" t="str">
        <f>SUBSTITUTE(SUBSTITUTE(CONCATENATE(IF(E17="Globally Unique","GU",E17),F17,IF(G17&lt;&gt;I17,G17,""),CONCATENATE(H17,IF(I17="Identifier","ID",IF(I17="Text","",I17))))," ",""),"'","")</f>
        <v>Region</v>
      </c>
      <c r="B17" s="18" t="str">
        <f>CONCATENATE(IF(C17&lt;&gt;"",CONCATENATE(C17,"_ ",D17),D17),". ",E17,IF(E17&lt;&gt;"",CONCATENATE("_ ",F17," ",G17),IF(F17&lt;&gt;"",CONCATENATE(F17," ",G17),G17)),IF(H17&lt;&gt;"",CONCATENATE(". ",H17,"_ ",I17),IF(G17&lt;&gt;I17,CONCATENATE(". ",I17),IF(AND(E17="",F17=""),"",CONCATENATE(". ",I17)))))</f>
        <v>Address. Region. Text</v>
      </c>
      <c r="C17" s="19"/>
      <c r="D17" s="19" t="s">
        <v>171</v>
      </c>
      <c r="E17" s="19"/>
      <c r="F17" s="19"/>
      <c r="G17" s="19" t="s">
        <v>172</v>
      </c>
      <c r="H17" s="19"/>
      <c r="I17" s="19" t="s">
        <v>173</v>
      </c>
      <c r="J17" s="19"/>
      <c r="K17" s="19" t="s">
        <v>174</v>
      </c>
      <c r="L17" s="19"/>
      <c r="M17" s="19"/>
      <c r="N17" s="20" t="s">
        <v>175</v>
      </c>
      <c r="O17" s="21" t="s">
        <v>176</v>
      </c>
      <c r="P17" s="21" t="s">
        <v>177</v>
      </c>
      <c r="Q17" s="22" t="s">
        <v>178</v>
      </c>
      <c r="R17" s="26" t="s">
        <v>179</v>
      </c>
      <c r="S17" s="26"/>
      <c r="T17" s="24"/>
      <c r="U17" s="24"/>
      <c r="V17" s="24"/>
      <c r="W17" s="24"/>
      <c r="X17" s="24"/>
      <c r="Y17" s="24"/>
      <c r="Z17" s="24"/>
      <c r="AA17" s="24"/>
      <c r="AB17" s="24"/>
      <c r="AC17" s="24"/>
      <c r="AD17" s="24"/>
      <c r="AE17" s="24"/>
      <c r="AF17" s="24"/>
      <c r="AG17" s="24"/>
      <c r="AH17" s="24"/>
      <c r="AI17" s="24"/>
      <c r="AJ17" s="24"/>
    </row>
    <row r="18" spans="1:36" ht="20.25">
      <c r="A18" s="17" t="str">
        <f>SUBSTITUTE(SUBSTITUTE(CONCATENATE(IF(E18="Globally Unique","GU",E18),F18,IF(G18&lt;&gt;I18,G18,""),CONCATENATE(H18,IF(I18="Identifier","ID",IF(I18="Text","",I18))))," ",""),"'","")</f>
        <v>District</v>
      </c>
      <c r="B18" s="18" t="str">
        <f>CONCATENATE(IF(C18&lt;&gt;"",CONCATENATE(C18,"_ ",D18),D18),". ",E18,IF(E18&lt;&gt;"",CONCATENATE("_ ",F18," ",G18),IF(F18&lt;&gt;"",CONCATENATE(F18," ",G18),G18)),IF(H18&lt;&gt;"",CONCATENATE(". ",H18,"_ ",I18),IF(G18&lt;&gt;I18,CONCATENATE(". ",I18),IF(AND(E18="",F18=""),"",CONCATENATE(". ",I18)))))</f>
        <v>Address. District. Text</v>
      </c>
      <c r="C18" s="19"/>
      <c r="D18" s="19" t="s">
        <v>180</v>
      </c>
      <c r="E18" s="19"/>
      <c r="F18" s="19"/>
      <c r="G18" s="19" t="s">
        <v>181</v>
      </c>
      <c r="H18" s="19"/>
      <c r="I18" s="19" t="s">
        <v>182</v>
      </c>
      <c r="J18" s="19"/>
      <c r="K18" s="19" t="s">
        <v>183</v>
      </c>
      <c r="L18" s="19"/>
      <c r="M18" s="19"/>
      <c r="N18" s="20" t="s">
        <v>184</v>
      </c>
      <c r="O18" s="21" t="s">
        <v>185</v>
      </c>
      <c r="P18" s="21" t="s">
        <v>186</v>
      </c>
      <c r="Q18" s="22" t="s">
        <v>187</v>
      </c>
      <c r="R18" s="26" t="s">
        <v>188</v>
      </c>
      <c r="S18" s="26"/>
      <c r="T18" s="24"/>
      <c r="U18" s="24"/>
      <c r="V18" s="24"/>
      <c r="W18" s="24"/>
      <c r="X18" s="24"/>
      <c r="Y18" s="24"/>
      <c r="Z18" s="24"/>
      <c r="AA18" s="24"/>
      <c r="AB18" s="24"/>
      <c r="AC18" s="24"/>
      <c r="AD18" s="24"/>
      <c r="AE18" s="24"/>
      <c r="AF18" s="24"/>
      <c r="AG18" s="24"/>
      <c r="AH18" s="24"/>
      <c r="AI18" s="24"/>
      <c r="AJ18" s="24"/>
    </row>
    <row r="19" spans="1:36" ht="30">
      <c r="A19" s="17" t="str">
        <f>SUBSTITUTE(SUBSTITUTE(CONCATENATE(IF(E19="Globally Unique","GU",E19),F19,IF(G19&lt;&gt;I19,G19,""),CONCATENATE(H19,IF(I19="Identifier","ID",IF(I19="Text","",I19))))," ",""),"'","")</f>
        <v>TimezoneOffset</v>
      </c>
      <c r="B19" s="18" t="str">
        <f>CONCATENATE(IF(C19&lt;&gt;"",CONCATENATE(C19,"_ ",D19),D19),". ",E19,IF(E19&lt;&gt;"",CONCATENATE("_ ",F19," ",G19),IF(F19&lt;&gt;"",CONCATENATE(F19," ",G19),G19)),IF(H19&lt;&gt;"",CONCATENATE(". ",H19,"_ ",I19),IF(G19&lt;&gt;I19,CONCATENATE(". ",I19),IF(AND(E19="",F19=""),"",CONCATENATE(". ",I19)))))</f>
        <v>Address. Timezone Offset. Text</v>
      </c>
      <c r="C19" s="19"/>
      <c r="D19" s="19" t="s">
        <v>189</v>
      </c>
      <c r="E19" s="19"/>
      <c r="F19" s="19" t="s">
        <v>190</v>
      </c>
      <c r="G19" s="19" t="s">
        <v>191</v>
      </c>
      <c r="H19" s="19"/>
      <c r="I19" s="19" t="s">
        <v>192</v>
      </c>
      <c r="J19" s="19"/>
      <c r="K19" s="19" t="s">
        <v>193</v>
      </c>
      <c r="L19" s="19"/>
      <c r="M19" s="19"/>
      <c r="N19" s="19"/>
      <c r="O19" s="21" t="s">
        <v>194</v>
      </c>
      <c r="P19" s="21" t="s">
        <v>195</v>
      </c>
      <c r="Q19" s="22" t="s">
        <v>196</v>
      </c>
      <c r="R19" s="26" t="s">
        <v>197</v>
      </c>
      <c r="S19" s="26"/>
      <c r="T19" s="24"/>
      <c r="V19" s="24"/>
      <c r="W19" s="24"/>
      <c r="X19" s="24"/>
      <c r="Y19" s="24"/>
      <c r="Z19" s="24"/>
      <c r="AA19" s="24"/>
      <c r="AB19" s="24"/>
      <c r="AC19" s="24"/>
      <c r="AD19" s="24"/>
      <c r="AE19" s="24"/>
      <c r="AF19" s="24"/>
      <c r="AG19" s="24"/>
      <c r="AH19" s="24"/>
      <c r="AI19" s="24"/>
      <c r="AJ19" s="24"/>
    </row>
    <row r="20" spans="1:36" ht="20.25">
      <c r="A20" s="27" t="str">
        <f>SUBSTITUTE(SUBSTITUTE(CONCATENATE(IF(E20="","",CONCATENATE(E20,"")),"",M20)," ",""),"'","")</f>
        <v>AddressLine</v>
      </c>
      <c r="B20" s="28" t="str">
        <f>CONCATENATE(IF(C20&lt;&gt;"",CONCATENATE(C20,"_ ",D20),D20),". ",E20,IF(E20&lt;&gt;"",CONCATENATE("_ ",F20," ",G20),IF(F20&lt;&gt;"",CONCATENATE(F20," ",G20),G20)),IF(L20&lt;&gt;"",CONCATENATE(". ",L20,"_ ",M20),IF(G20&lt;&gt;M20,CONCATENATE(". ",M20),IF(AND(E20="",F20=""),"",CONCATENATE(". ",M20)))))</f>
        <v>Address. Address Line</v>
      </c>
      <c r="C20" s="28"/>
      <c r="D20" s="28" t="s">
        <v>198</v>
      </c>
      <c r="E20" s="28"/>
      <c r="F20" s="29">
        <f>IF(L20="","",L20)</f>
      </c>
      <c r="G20" s="29" t="str">
        <f>M20</f>
        <v>Address Line</v>
      </c>
      <c r="H20" s="28"/>
      <c r="I20" s="28" t="str">
        <f>M20</f>
        <v>Address Line</v>
      </c>
      <c r="J20" s="29"/>
      <c r="K20" s="28" t="str">
        <f>CONCATENATE(M20,". Type")</f>
        <v>Address Line. Type</v>
      </c>
      <c r="L20" s="28"/>
      <c r="M20" s="28" t="s">
        <v>199</v>
      </c>
      <c r="N20" s="30"/>
      <c r="O20" s="31" t="s">
        <v>200</v>
      </c>
      <c r="P20" s="31" t="s">
        <v>201</v>
      </c>
      <c r="Q20" s="32" t="s">
        <v>202</v>
      </c>
      <c r="R20" s="33"/>
      <c r="S20" s="33"/>
      <c r="T20" s="34"/>
      <c r="U20" s="34"/>
      <c r="V20" s="34"/>
      <c r="X20" s="34"/>
      <c r="Y20" s="34"/>
      <c r="Z20" s="34"/>
      <c r="AA20" s="34"/>
      <c r="AB20" s="34"/>
      <c r="AC20" s="34"/>
      <c r="AD20" s="34"/>
      <c r="AE20" s="34"/>
      <c r="AF20" s="34"/>
      <c r="AG20" s="34"/>
      <c r="AH20" s="34"/>
      <c r="AI20" s="34"/>
      <c r="AJ20" s="34"/>
    </row>
    <row r="21" spans="1:36" ht="20.25">
      <c r="A21" s="27" t="str">
        <f>SUBSTITUTE(SUBSTITUTE(CONCATENATE(IF(E21="","",CONCATENATE(E21,"")),"",M21)," ",""),"'","")</f>
        <v>Country</v>
      </c>
      <c r="B21" s="28" t="str">
        <f>CONCATENATE(IF(C21&lt;&gt;"",CONCATENATE(C21,"_ ",D21),D21),". ",E21,IF(E21&lt;&gt;"",CONCATENATE("_ ",F21," ",G21),IF(F21&lt;&gt;"",CONCATENATE(F21," ",G21),G21)),IF(L21&lt;&gt;"",CONCATENATE(". ",L21,"_ ",M21),IF(G21&lt;&gt;M21,CONCATENATE(". ",M21),IF(AND(E21="",F21=""),"",CONCATENATE(". ",M21)))))</f>
        <v>Address. Country</v>
      </c>
      <c r="C21" s="28"/>
      <c r="D21" s="28" t="s">
        <v>203</v>
      </c>
      <c r="E21" s="28"/>
      <c r="F21" s="29">
        <f>IF(L21="","",L21)</f>
      </c>
      <c r="G21" s="29" t="str">
        <f>M21</f>
        <v>Country</v>
      </c>
      <c r="H21" s="28"/>
      <c r="I21" s="28" t="str">
        <f>M21</f>
        <v>Country</v>
      </c>
      <c r="J21" s="29"/>
      <c r="K21" s="28" t="str">
        <f>CONCATENATE(M21,". Type")</f>
        <v>Country. Type</v>
      </c>
      <c r="L21" s="28"/>
      <c r="M21" s="28" t="s">
        <v>204</v>
      </c>
      <c r="N21" s="30" t="s">
        <v>205</v>
      </c>
      <c r="O21" s="31" t="s">
        <v>206</v>
      </c>
      <c r="P21" s="31" t="s">
        <v>207</v>
      </c>
      <c r="Q21" s="32" t="s">
        <v>208</v>
      </c>
      <c r="R21" s="33"/>
      <c r="S21" s="33"/>
      <c r="T21" s="34"/>
      <c r="U21" s="34"/>
      <c r="V21" s="34"/>
      <c r="W21" s="34"/>
      <c r="X21" s="34"/>
      <c r="Y21" s="34"/>
      <c r="Z21" s="34"/>
      <c r="AA21" s="34"/>
      <c r="AB21" s="34"/>
      <c r="AC21" s="34"/>
      <c r="AD21" s="34"/>
      <c r="AE21" s="34"/>
      <c r="AF21" s="34"/>
      <c r="AG21" s="34"/>
      <c r="AH21" s="34"/>
      <c r="AI21" s="34"/>
      <c r="AJ21" s="34"/>
    </row>
    <row r="22" spans="1:36" ht="20.25">
      <c r="A22" s="27" t="str">
        <f>SUBSTITUTE(SUBSTITUTE(CONCATENATE(IF(E22="","",CONCATENATE(E22,"")),"",M22)," ",""),"'","")</f>
        <v>LocationCoordinate</v>
      </c>
      <c r="B22" s="28" t="str">
        <f>CONCATENATE(IF(C22&lt;&gt;"",CONCATENATE(C22,"_ ",D22),D22),". ",E22,IF(E22&lt;&gt;"",CONCATENATE("_ ",F22," ",G22),IF(F22&lt;&gt;"",CONCATENATE(F22," ",G22),G22)),IF(L22&lt;&gt;"",CONCATENATE(". ",L22,"_ ",M22),IF(G22&lt;&gt;M22,CONCATENATE(". ",M22),IF(AND(E22="",F22=""),"",CONCATENATE(". ",M22)))))</f>
        <v>Address. Location Coordinate</v>
      </c>
      <c r="C22" s="28"/>
      <c r="D22" s="28" t="s">
        <v>209</v>
      </c>
      <c r="E22" s="28"/>
      <c r="F22" s="29">
        <f>IF(L22="","",L22)</f>
      </c>
      <c r="G22" s="29" t="str">
        <f>M22</f>
        <v>Location Coordinate</v>
      </c>
      <c r="H22" s="28"/>
      <c r="I22" s="28" t="str">
        <f>M22</f>
        <v>Location Coordinate</v>
      </c>
      <c r="J22" s="29"/>
      <c r="K22" s="28" t="str">
        <f>CONCATENATE(M22,". Type")</f>
        <v>Location Coordinate. Type</v>
      </c>
      <c r="L22" s="28"/>
      <c r="M22" s="28" t="s">
        <v>210</v>
      </c>
      <c r="N22" s="28"/>
      <c r="O22" s="31" t="s">
        <v>211</v>
      </c>
      <c r="P22" s="28" t="s">
        <v>212</v>
      </c>
      <c r="Q22" s="35" t="s">
        <v>213</v>
      </c>
      <c r="R22" s="33"/>
      <c r="S22" s="33"/>
      <c r="T22" s="34"/>
      <c r="U22" s="34"/>
      <c r="V22" s="34"/>
      <c r="W22" s="34"/>
      <c r="X22" s="34"/>
      <c r="Y22" s="34"/>
      <c r="Z22" s="34"/>
      <c r="AA22" s="34"/>
      <c r="AB22" s="34"/>
      <c r="AC22" s="34"/>
      <c r="AD22" s="34"/>
      <c r="AE22" s="34"/>
      <c r="AF22" s="34"/>
      <c r="AG22" s="34"/>
      <c r="AH22" s="34"/>
      <c r="AI22" s="34"/>
      <c r="AJ22" s="34"/>
    </row>
    <row r="23" spans="1:36" ht="20.25">
      <c r="A23" s="12" t="str">
        <f>SUBSTITUTE(SUBSTITUTE(CONCATENATE(IF(C23="","",CONCATENATE(C23,"")),"",D23)," ",""),"'","")</f>
        <v>AddressLine</v>
      </c>
      <c r="B23" s="12" t="str">
        <f>CONCATENATE(IF(C23="","",CONCATENATE(C23,"_ ")),"",D23,". Details")</f>
        <v>Address Line. Details</v>
      </c>
      <c r="C23" s="13"/>
      <c r="D23" s="13" t="s">
        <v>214</v>
      </c>
      <c r="E23" s="13"/>
      <c r="F23" s="13"/>
      <c r="G23" s="13"/>
      <c r="H23" s="13"/>
      <c r="I23" s="13"/>
      <c r="J23" s="13"/>
      <c r="K23" s="13"/>
      <c r="L23" s="13"/>
      <c r="M23" s="13"/>
      <c r="N23" s="13"/>
      <c r="O23" s="13"/>
      <c r="P23" s="13" t="s">
        <v>215</v>
      </c>
      <c r="Q23" s="14" t="s">
        <v>216</v>
      </c>
      <c r="R23" s="36"/>
      <c r="S23" s="36"/>
      <c r="T23" s="37"/>
      <c r="U23" s="37"/>
      <c r="V23" s="37"/>
      <c r="W23" s="37"/>
      <c r="X23" s="37"/>
      <c r="Y23" s="37"/>
      <c r="Z23" s="37"/>
      <c r="AA23" s="37"/>
      <c r="AB23" s="37"/>
      <c r="AC23" s="37"/>
      <c r="AD23" s="37"/>
      <c r="AE23" s="37"/>
      <c r="AF23" s="37"/>
      <c r="AG23" s="37"/>
      <c r="AH23" s="37"/>
      <c r="AI23" s="37"/>
      <c r="AJ23" s="37"/>
    </row>
    <row r="24" spans="1:36" ht="30">
      <c r="A24" s="17" t="str">
        <f>SUBSTITUTE(SUBSTITUTE(CONCATENATE(IF(E24="Globally Unique","GU",E24),F24,IF(G24&lt;&gt;I24,G24,""),CONCATENATE(H24,IF(I24="Identifier","ID",IF(I24="Text","",I24))))," ",""),"'","")</f>
        <v>Line</v>
      </c>
      <c r="B24" s="18" t="str">
        <f>CONCATENATE(IF(C24&lt;&gt;"",CONCATENATE(C24,"_ ",D24),D24),". ",E24,IF(E24&lt;&gt;"",CONCATENATE("_ ",F24," ",G24),IF(F24&lt;&gt;"",CONCATENATE(F24," ",G24),G24)),IF(H24&lt;&gt;"",CONCATENATE(". ",H24,"_ ",I24),IF(G24&lt;&gt;I24,CONCATENATE(". ",I24),IF(AND(E24="",F24=""),"",CONCATENATE(". ",I24)))))</f>
        <v>Address Line. Line. Text</v>
      </c>
      <c r="C24" s="19"/>
      <c r="D24" s="19" t="s">
        <v>217</v>
      </c>
      <c r="E24" s="19"/>
      <c r="F24" s="19"/>
      <c r="G24" s="19" t="s">
        <v>218</v>
      </c>
      <c r="H24" s="19"/>
      <c r="I24" s="19" t="s">
        <v>219</v>
      </c>
      <c r="J24" s="19"/>
      <c r="K24" s="19" t="s">
        <v>220</v>
      </c>
      <c r="L24" s="19"/>
      <c r="M24" s="19"/>
      <c r="N24" s="20"/>
      <c r="O24" s="19" t="s">
        <v>221</v>
      </c>
      <c r="P24" s="21" t="s">
        <v>222</v>
      </c>
      <c r="Q24" s="22" t="s">
        <v>223</v>
      </c>
      <c r="R24" s="26" t="s">
        <v>224</v>
      </c>
      <c r="S24" s="26"/>
      <c r="T24" s="24"/>
      <c r="U24" s="24"/>
      <c r="V24" s="24"/>
      <c r="W24" s="24"/>
      <c r="X24" s="24"/>
      <c r="Y24" s="24"/>
      <c r="Z24" s="24"/>
      <c r="AA24" s="24"/>
      <c r="AB24" s="24"/>
      <c r="AC24" s="24"/>
      <c r="AD24" s="24"/>
      <c r="AE24" s="24"/>
      <c r="AF24" s="24"/>
      <c r="AG24" s="24"/>
      <c r="AH24" s="24"/>
      <c r="AI24" s="24"/>
      <c r="AJ24" s="24"/>
    </row>
    <row r="25" spans="1:36" ht="30">
      <c r="A25" s="12" t="str">
        <f>SUBSTITUTE(SUBSTITUTE(CONCATENATE(IF(C25="","",CONCATENATE(C25,"")),"",D25)," ",""),"'","")</f>
        <v>AllowanceCharge</v>
      </c>
      <c r="B25" s="12" t="str">
        <f>CONCATENATE(IF(C25="","",CONCATENATE(C25,"_ ")),"",D25,". Details")</f>
        <v>Allowance Charge. Details</v>
      </c>
      <c r="C25" s="13"/>
      <c r="D25" s="13" t="s">
        <v>225</v>
      </c>
      <c r="E25" s="13"/>
      <c r="F25" s="13"/>
      <c r="G25" s="13"/>
      <c r="H25" s="13"/>
      <c r="I25" s="13"/>
      <c r="J25" s="13"/>
      <c r="K25" s="13"/>
      <c r="L25" s="13"/>
      <c r="M25" s="13"/>
      <c r="N25" s="13"/>
      <c r="O25" s="13"/>
      <c r="P25" s="13" t="s">
        <v>226</v>
      </c>
      <c r="Q25" s="14" t="s">
        <v>227</v>
      </c>
      <c r="R25" s="36"/>
      <c r="S25" s="36"/>
      <c r="T25" s="37"/>
      <c r="U25" s="37"/>
      <c r="V25" s="37"/>
      <c r="W25" s="37"/>
      <c r="X25" s="37"/>
      <c r="Y25" s="37"/>
      <c r="Z25" s="37"/>
      <c r="AA25" s="37"/>
      <c r="AB25" s="37"/>
      <c r="AC25" s="37"/>
      <c r="AD25" s="37"/>
      <c r="AE25" s="37"/>
      <c r="AF25" s="37"/>
      <c r="AG25" s="37"/>
      <c r="AH25" s="37"/>
      <c r="AI25" s="37"/>
      <c r="AJ25" s="37"/>
    </row>
    <row r="26" spans="1:36" ht="12">
      <c r="A26" s="17" t="str">
        <f>SUBSTITUTE(SUBSTITUTE(CONCATENATE(IF(E26="Globally Unique","GU",E26),F26,IF(G26&lt;&gt;I26,G26,""),CONCATENATE(H26,IF(I26="Identifier","ID",IF(I26="Text","",I26))))," ",""),"'","")</f>
        <v>ID</v>
      </c>
      <c r="B26" s="18" t="str">
        <f>CONCATENATE(IF(C26&lt;&gt;"",CONCATENATE(C26,"_ ",D26),D26),". ",E26,IF(E26&lt;&gt;"",CONCATENATE("_ ",F26," ",G26),IF(F26&lt;&gt;"",CONCATENATE(F26," ",G26),G26)),IF(H26&lt;&gt;"",CONCATENATE(". ",H26,"_ ",I26),IF(G26&lt;&gt;I26,CONCATENATE(". ",I26),IF(AND(E26="",F26=""),"",CONCATENATE(". ",I26)))))</f>
        <v>Allowance Charge. Identifier</v>
      </c>
      <c r="C26" s="19"/>
      <c r="D26" s="19" t="s">
        <v>228</v>
      </c>
      <c r="E26" s="19"/>
      <c r="F26" s="19"/>
      <c r="G26" s="19" t="s">
        <v>229</v>
      </c>
      <c r="H26" s="19"/>
      <c r="I26" s="19" t="s">
        <v>230</v>
      </c>
      <c r="J26" s="19"/>
      <c r="K26" s="19" t="s">
        <v>231</v>
      </c>
      <c r="L26" s="23"/>
      <c r="M26" s="19"/>
      <c r="N26" s="19"/>
      <c r="O26" s="19" t="s">
        <v>232</v>
      </c>
      <c r="P26" s="19" t="s">
        <v>233</v>
      </c>
      <c r="Q26" s="22" t="s">
        <v>234</v>
      </c>
      <c r="R26" s="26"/>
      <c r="S26" s="26"/>
      <c r="T26" s="24"/>
      <c r="U26" s="24"/>
      <c r="V26" s="24"/>
      <c r="W26" s="24"/>
      <c r="X26" s="24"/>
      <c r="Y26" s="24"/>
      <c r="Z26" s="24"/>
      <c r="AA26" s="24"/>
      <c r="AB26" s="24"/>
      <c r="AC26" s="24"/>
      <c r="AD26" s="24"/>
      <c r="AE26" s="24"/>
      <c r="AF26" s="24"/>
      <c r="AG26" s="24"/>
      <c r="AH26" s="24"/>
      <c r="AI26" s="24"/>
      <c r="AJ26" s="24"/>
    </row>
    <row r="27" spans="1:36" ht="20.25">
      <c r="A27" s="17" t="str">
        <f>SUBSTITUTE(SUBSTITUTE(CONCATENATE(IF(E27="Globally Unique","GU",E27),F27,IF(G27&lt;&gt;I27,G27,""),CONCATENATE(H27,IF(I27="Identifier","ID",IF(I27="Text","",I27))))," ",""),"'","")</f>
        <v>ChargeIndicator</v>
      </c>
      <c r="B27" s="18" t="str">
        <f>CONCATENATE(IF(C27&lt;&gt;"",CONCATENATE(C27,"_ ",D27),D27),". ",E27,IF(E27&lt;&gt;"",CONCATENATE("_ ",F27," ",G27),IF(F27&lt;&gt;"",CONCATENATE(F27," ",G27),G27)),IF(H27&lt;&gt;"",CONCATENATE(". ",H27,"_ ",I27),IF(G27&lt;&gt;I27,CONCATENATE(". ",I27),IF(AND(E27="",F27=""),"",CONCATENATE(". ",I27)))))</f>
        <v>Allowance Charge. Charge. Indicator</v>
      </c>
      <c r="C27" s="19"/>
      <c r="D27" s="19" t="s">
        <v>235</v>
      </c>
      <c r="E27" s="19"/>
      <c r="F27" s="19"/>
      <c r="G27" s="19" t="s">
        <v>236</v>
      </c>
      <c r="H27" s="19"/>
      <c r="I27" s="19" t="s">
        <v>237</v>
      </c>
      <c r="J27" s="19"/>
      <c r="K27" s="19" t="s">
        <v>238</v>
      </c>
      <c r="L27" s="19"/>
      <c r="M27" s="19"/>
      <c r="N27" s="19"/>
      <c r="O27" s="19" t="s">
        <v>239</v>
      </c>
      <c r="P27" s="19" t="s">
        <v>240</v>
      </c>
      <c r="Q27" s="22" t="s">
        <v>241</v>
      </c>
      <c r="R27" s="26"/>
      <c r="S27" s="26"/>
      <c r="T27" s="24"/>
      <c r="U27" s="24"/>
      <c r="V27" s="24"/>
      <c r="W27" s="24"/>
      <c r="X27" s="24"/>
      <c r="Y27" s="24"/>
      <c r="Z27" s="24"/>
      <c r="AA27" s="24"/>
      <c r="AB27" s="24"/>
      <c r="AC27" s="24"/>
      <c r="AD27" s="24"/>
      <c r="AE27" s="24"/>
      <c r="AF27" s="24"/>
      <c r="AG27" s="24"/>
      <c r="AH27" s="24"/>
      <c r="AI27" s="24"/>
      <c r="AJ27" s="24"/>
    </row>
    <row r="28" spans="1:36" ht="12">
      <c r="A28" s="17" t="str">
        <f>SUBSTITUTE(SUBSTITUTE(CONCATENATE(IF(E28="Globally Unique","GU",E28),F28,IF(G28&lt;&gt;I28,G28,""),CONCATENATE(H28,IF(I28="Identifier","ID",IF(I28="Text","",I28))))," ",""),"'","")</f>
        <v>ReasonCode</v>
      </c>
      <c r="B28" s="18" t="str">
        <f>CONCATENATE(IF(C28&lt;&gt;"",CONCATENATE(C28,"_ ",D28),D28),". ",E28,IF(E28&lt;&gt;"",CONCATENATE("_ ",F28," ",G28),IF(F28&lt;&gt;"",CONCATENATE(F28," ",G28),G28)),IF(H28&lt;&gt;"",CONCATENATE(". ",H28,"_ ",I28),IF(G28&lt;&gt;I28,CONCATENATE(". ",I28),IF(AND(E28="",F28=""),"",CONCATENATE(". ",I28)))))</f>
        <v>Allowance Charge. Reason. Code</v>
      </c>
      <c r="C28" s="19"/>
      <c r="D28" s="19" t="s">
        <v>242</v>
      </c>
      <c r="E28" s="19"/>
      <c r="F28" s="19"/>
      <c r="G28" s="19" t="s">
        <v>243</v>
      </c>
      <c r="H28" s="19"/>
      <c r="I28" s="19" t="s">
        <v>244</v>
      </c>
      <c r="J28" s="19"/>
      <c r="K28" s="19" t="s">
        <v>245</v>
      </c>
      <c r="L28" s="19"/>
      <c r="M28" s="19"/>
      <c r="N28" s="19"/>
      <c r="O28" s="19" t="s">
        <v>246</v>
      </c>
      <c r="P28" s="19" t="s">
        <v>247</v>
      </c>
      <c r="Q28" s="22" t="s">
        <v>248</v>
      </c>
      <c r="R28" s="26"/>
      <c r="S28" s="26" t="s">
        <v>249</v>
      </c>
      <c r="T28" s="24"/>
      <c r="U28" s="24"/>
      <c r="V28" s="24"/>
      <c r="W28" s="24"/>
      <c r="X28" s="24"/>
      <c r="Y28" s="24"/>
      <c r="Z28" s="24"/>
      <c r="AA28" s="24"/>
      <c r="AB28" s="24"/>
      <c r="AC28" s="24"/>
      <c r="AD28" s="24"/>
      <c r="AE28" s="24"/>
      <c r="AF28" s="24"/>
      <c r="AG28" s="24"/>
      <c r="AH28" s="24"/>
      <c r="AI28" s="24"/>
      <c r="AJ28" s="24"/>
    </row>
    <row r="29" spans="1:36" ht="30">
      <c r="A29" s="17" t="str">
        <f>SUBSTITUTE(SUBSTITUTE(CONCATENATE(IF(E29="Globally Unique","GU",E29),F29,IF(G29&lt;&gt;I29,G29,""),CONCATENATE(H29,IF(I29="Identifier","ID",IF(I29="Text","",I29))))," ",""),"'","")</f>
        <v>MultiplierFactorQuantity</v>
      </c>
      <c r="B29" s="18" t="str">
        <f>CONCATENATE(IF(C29&lt;&gt;"",CONCATENATE(C29,"_ ",D29),D29),". ",E29,IF(E29&lt;&gt;"",CONCATENATE("_ ",F29," ",G29),IF(F29&lt;&gt;"",CONCATENATE(F29," ",G29),G29)),IF(H29&lt;&gt;"",CONCATENATE(". ",H29,"_ ",I29),IF(G29&lt;&gt;I29,CONCATENATE(". ",I29),IF(AND(E29="",F29=""),"",CONCATENATE(". ",I29)))))</f>
        <v>Allowance Charge. Multiplier Factor. Quantity</v>
      </c>
      <c r="C29" s="19"/>
      <c r="D29" s="19" t="s">
        <v>250</v>
      </c>
      <c r="E29" s="19"/>
      <c r="F29" s="19" t="s">
        <v>251</v>
      </c>
      <c r="G29" s="19" t="s">
        <v>252</v>
      </c>
      <c r="H29" s="19"/>
      <c r="I29" s="19" t="s">
        <v>253</v>
      </c>
      <c r="J29" s="19"/>
      <c r="K29" s="19" t="s">
        <v>254</v>
      </c>
      <c r="L29" s="19"/>
      <c r="M29" s="19"/>
      <c r="N29" s="19"/>
      <c r="O29" s="19" t="s">
        <v>255</v>
      </c>
      <c r="P29" s="19" t="s">
        <v>256</v>
      </c>
      <c r="Q29" s="22" t="s">
        <v>257</v>
      </c>
      <c r="R29" s="26" t="s">
        <v>258</v>
      </c>
      <c r="S29" s="26"/>
      <c r="T29" s="24"/>
      <c r="U29" s="24"/>
      <c r="V29" s="24"/>
      <c r="W29" s="24"/>
      <c r="X29" s="24"/>
      <c r="Y29" s="24"/>
      <c r="Z29" s="24"/>
      <c r="AA29" s="24"/>
      <c r="AB29" s="24"/>
      <c r="AC29" s="24"/>
      <c r="AD29" s="24"/>
      <c r="AE29" s="24"/>
      <c r="AF29" s="24"/>
      <c r="AG29" s="24"/>
      <c r="AH29" s="24"/>
      <c r="AI29" s="24"/>
      <c r="AJ29" s="24"/>
    </row>
    <row r="30" spans="1:36" ht="20.25">
      <c r="A30" s="17" t="str">
        <f>SUBSTITUTE(SUBSTITUTE(CONCATENATE(IF(E30="Globally Unique","GU",E30),F30,IF(G30&lt;&gt;I30,G30,""),CONCATENATE(H30,IF(I30="Identifier","ID",IF(I30="Text","",I30))))," ",""),"'","")</f>
        <v>CurrencyCode</v>
      </c>
      <c r="B30" s="18" t="str">
        <f>CONCATENATE(IF(C30&lt;&gt;"",CONCATENATE(C30,"_ ",D30),D30),". ",E30,IF(E30&lt;&gt;"",CONCATENATE("_ ",F30," ",G30),IF(F30&lt;&gt;"",CONCATENATE(F30," ",G30),G30)),IF(H30&lt;&gt;"",CONCATENATE(". ",H30,"_ ",I30),IF(G30&lt;&gt;I30,CONCATENATE(". ",I30),IF(AND(E30="",F30=""),"",CONCATENATE(". ",I30)))))</f>
        <v>Allowance Charge. Currency Code. Code</v>
      </c>
      <c r="C30" s="19"/>
      <c r="D30" s="19" t="s">
        <v>259</v>
      </c>
      <c r="E30" s="19"/>
      <c r="F30" s="19" t="s">
        <v>260</v>
      </c>
      <c r="G30" s="19" t="s">
        <v>261</v>
      </c>
      <c r="H30" s="19"/>
      <c r="I30" s="19" t="s">
        <v>262</v>
      </c>
      <c r="J30" s="19"/>
      <c r="K30" s="19" t="s">
        <v>263</v>
      </c>
      <c r="L30" s="19"/>
      <c r="M30" s="19"/>
      <c r="N30" s="19"/>
      <c r="O30" s="19" t="s">
        <v>264</v>
      </c>
      <c r="P30" s="19" t="s">
        <v>265</v>
      </c>
      <c r="Q30" s="22" t="s">
        <v>266</v>
      </c>
      <c r="R30" s="26"/>
      <c r="S30" s="26" t="s">
        <v>267</v>
      </c>
      <c r="T30" s="24"/>
      <c r="U30" s="24"/>
      <c r="V30" s="24"/>
      <c r="W30" s="24"/>
      <c r="X30" s="24"/>
      <c r="Y30" s="24"/>
      <c r="Z30" s="24"/>
      <c r="AA30" s="24"/>
      <c r="AB30" s="24"/>
      <c r="AC30" s="24"/>
      <c r="AD30" s="24"/>
      <c r="AE30" s="24"/>
      <c r="AF30" s="24"/>
      <c r="AG30" s="24"/>
      <c r="AH30" s="24"/>
      <c r="AI30" s="24"/>
      <c r="AJ30" s="24"/>
    </row>
    <row r="31" spans="1:36" ht="20.25">
      <c r="A31" s="17" t="str">
        <f>SUBSTITUTE(SUBSTITUTE(CONCATENATE(IF(E31="Globally Unique","GU",E31),F31,IF(G31&lt;&gt;I31,G31,""),CONCATENATE(H31,IF(I31="Identifier","ID",IF(I31="Text","",I31))))," ",""),"'","")</f>
        <v>PrepaidIndicator</v>
      </c>
      <c r="B31" s="18" t="str">
        <f>CONCATENATE(IF(C31&lt;&gt;"",CONCATENATE(C31,"_ ",D31),D31),". ",E31,IF(E31&lt;&gt;"",CONCATENATE("_ ",F31," ",G31),IF(F31&lt;&gt;"",CONCATENATE(F31," ",G31),G31)),IF(H31&lt;&gt;"",CONCATENATE(". ",H31,"_ ",I31),IF(G31&lt;&gt;I31,CONCATENATE(". ",I31),IF(AND(E31="",F31=""),"",CONCATENATE(". ",I31)))))</f>
        <v>Allowance Charge. Prepaid_  Indicator. Indicator</v>
      </c>
      <c r="C31" s="19"/>
      <c r="D31" s="19" t="s">
        <v>268</v>
      </c>
      <c r="E31" s="38" t="s">
        <v>269</v>
      </c>
      <c r="F31" s="2"/>
      <c r="G31" s="19" t="s">
        <v>270</v>
      </c>
      <c r="H31" s="19"/>
      <c r="I31" s="19" t="s">
        <v>271</v>
      </c>
      <c r="J31" s="19"/>
      <c r="K31" s="19" t="s">
        <v>272</v>
      </c>
      <c r="L31" s="19"/>
      <c r="M31" s="19"/>
      <c r="N31" s="19"/>
      <c r="O31" s="19" t="s">
        <v>273</v>
      </c>
      <c r="P31" s="19" t="s">
        <v>274</v>
      </c>
      <c r="Q31" s="22" t="s">
        <v>275</v>
      </c>
      <c r="R31" s="26"/>
      <c r="S31" s="26"/>
      <c r="T31" s="24"/>
      <c r="U31" s="24"/>
      <c r="V31" s="24"/>
      <c r="W31" s="24"/>
      <c r="X31" s="24"/>
      <c r="Y31" s="24"/>
      <c r="Z31" s="24"/>
      <c r="AA31" s="24"/>
      <c r="AB31" s="24"/>
      <c r="AC31" s="24"/>
      <c r="AD31" s="24"/>
      <c r="AE31" s="24"/>
      <c r="AF31" s="24"/>
      <c r="AG31" s="24"/>
      <c r="AH31" s="24"/>
      <c r="AI31" s="24"/>
      <c r="AJ31" s="24"/>
    </row>
    <row r="32" spans="1:36" ht="39.75">
      <c r="A32" s="17" t="str">
        <f>SUBSTITUTE(SUBSTITUTE(CONCATENATE(IF(E32="Globally Unique","GU",E32),F32,IF(G32&lt;&gt;I32,G32,""),CONCATENATE(H32,IF(I32="Identifier","ID",IF(I32="Text","",I32))))," ",""),"'","")</f>
        <v>SequenceNumeric</v>
      </c>
      <c r="B32" s="18" t="str">
        <f>CONCATENATE(IF(C32&lt;&gt;"",CONCATENATE(C32,"_ ",D32),D32),". ",E32,IF(E32&lt;&gt;"",CONCATENATE("_ ",F32," ",G32),IF(F32&lt;&gt;"",CONCATENATE(F32," ",G32),G32)),IF(H32&lt;&gt;"",CONCATENATE(". ",H32,"_ ",I32),IF(G32&lt;&gt;I32,CONCATENATE(". ",I32),IF(AND(E32="",F32=""),"",CONCATENATE(". ",I32)))))</f>
        <v>Allowance Charge. Sequence. Numeric</v>
      </c>
      <c r="C32" s="19"/>
      <c r="D32" s="19" t="s">
        <v>276</v>
      </c>
      <c r="E32" s="19"/>
      <c r="F32" s="19"/>
      <c r="G32" s="19" t="s">
        <v>277</v>
      </c>
      <c r="H32" s="19"/>
      <c r="I32" s="19" t="s">
        <v>278</v>
      </c>
      <c r="J32" s="19"/>
      <c r="K32" s="19" t="s">
        <v>279</v>
      </c>
      <c r="L32" s="19"/>
      <c r="M32" s="19"/>
      <c r="N32" s="19"/>
      <c r="O32" s="19" t="s">
        <v>280</v>
      </c>
      <c r="P32" s="19" t="s">
        <v>281</v>
      </c>
      <c r="Q32" s="22" t="s">
        <v>282</v>
      </c>
      <c r="R32" s="26" t="s">
        <v>283</v>
      </c>
      <c r="S32" s="26"/>
      <c r="T32" s="24"/>
      <c r="U32" s="24"/>
      <c r="V32" s="24"/>
      <c r="W32" s="24"/>
      <c r="X32" s="24"/>
      <c r="Y32" s="24"/>
      <c r="Z32" s="24"/>
      <c r="AA32" s="24"/>
      <c r="AB32" s="24"/>
      <c r="AC32" s="24"/>
      <c r="AD32" s="24"/>
      <c r="AE32" s="24"/>
      <c r="AF32" s="24"/>
      <c r="AG32" s="24"/>
      <c r="AH32" s="24"/>
      <c r="AI32" s="24"/>
      <c r="AJ32" s="24"/>
    </row>
    <row r="33" spans="1:36" ht="20.25">
      <c r="A33" s="27" t="str">
        <f>SUBSTITUTE(SUBSTITUTE(CONCATENATE(IF(E33="","",CONCATENATE(E33,"")),"",M33)," ",""),"'","")</f>
        <v>TaxCategory</v>
      </c>
      <c r="B33" s="28" t="str">
        <f>CONCATENATE(IF(C33&lt;&gt;"",CONCATENATE(C33,"_ ",D33),D33),". ",E33,IF(E33&lt;&gt;"",CONCATENATE("_ ",F33," ",G33),IF(F33&lt;&gt;"",CONCATENATE(F33," ",G33),G33)),IF(L33&lt;&gt;"",CONCATENATE(". ",L33,"_ ",M33),IF(G33&lt;&gt;M33,CONCATENATE(". ",M33),IF(AND(E33="",F33=""),"",CONCATENATE(". ",M33)))))</f>
        <v>Allowance Charge. Tax Category</v>
      </c>
      <c r="C33" s="28"/>
      <c r="D33" s="28" t="s">
        <v>284</v>
      </c>
      <c r="E33" s="28"/>
      <c r="F33" s="29">
        <f>IF(L33="","",L33)</f>
      </c>
      <c r="G33" s="29" t="str">
        <f>M33</f>
        <v>Tax Category</v>
      </c>
      <c r="H33" s="28"/>
      <c r="I33" s="28" t="str">
        <f>M33</f>
        <v>Tax Category</v>
      </c>
      <c r="J33" s="29"/>
      <c r="K33" s="28" t="str">
        <f>CONCATENATE(M33,". Type")</f>
        <v>Tax Category. Type</v>
      </c>
      <c r="L33" s="28"/>
      <c r="M33" s="28" t="s">
        <v>285</v>
      </c>
      <c r="N33" s="28"/>
      <c r="O33" s="28" t="s">
        <v>286</v>
      </c>
      <c r="P33" s="28" t="s">
        <v>287</v>
      </c>
      <c r="Q33" s="35" t="s">
        <v>288</v>
      </c>
      <c r="R33" s="33"/>
      <c r="S33" s="33"/>
      <c r="T33" s="34"/>
      <c r="U33" s="34"/>
      <c r="V33" s="34"/>
      <c r="W33" s="34"/>
      <c r="X33" s="34"/>
      <c r="Y33" s="34"/>
      <c r="Z33" s="34"/>
      <c r="AA33" s="34"/>
      <c r="AB33" s="34"/>
      <c r="AC33" s="34"/>
      <c r="AD33" s="34"/>
      <c r="AE33" s="34"/>
      <c r="AF33" s="34"/>
      <c r="AG33" s="34"/>
      <c r="AH33" s="34"/>
      <c r="AI33" s="34"/>
      <c r="AJ33" s="34"/>
    </row>
    <row r="34" spans="1:36" ht="30">
      <c r="A34" s="27" t="str">
        <f>SUBSTITUTE(SUBSTITUTE(CONCATENATE(IF(E34="","",CONCATENATE(E34,"")),"",M34)," ",""),"'","")</f>
        <v>PaymentMeans</v>
      </c>
      <c r="B34" s="28" t="str">
        <f>CONCATENATE(IF(C34&lt;&gt;"",CONCATENATE(C34,"_ ",D34),D34),". ",E34,IF(E34&lt;&gt;"",CONCATENATE("_ ",F34," ",G34),IF(F34&lt;&gt;"",CONCATENATE(F34," ",G34),G34)),IF(L34&lt;&gt;"",CONCATENATE(". ",L34,"_ ",M34),IF(G34&lt;&gt;M34,CONCATENATE(". ",M34),IF(AND(E34="",F34=""),"",CONCATENATE(". ",M34)))))</f>
        <v>Allowance Charge. Payment Means</v>
      </c>
      <c r="C34" s="28"/>
      <c r="D34" s="28" t="s">
        <v>289</v>
      </c>
      <c r="E34" s="28"/>
      <c r="F34" s="29">
        <f>IF(L34="","",L34)</f>
      </c>
      <c r="G34" s="29" t="str">
        <f>M34</f>
        <v>Payment Means</v>
      </c>
      <c r="H34" s="28"/>
      <c r="I34" s="28" t="str">
        <f>M34</f>
        <v>Payment Means</v>
      </c>
      <c r="J34" s="29"/>
      <c r="K34" s="28" t="str">
        <f>CONCATENATE(M34,". Type")</f>
        <v>Payment Means. Type</v>
      </c>
      <c r="L34" s="28"/>
      <c r="M34" s="28" t="s">
        <v>290</v>
      </c>
      <c r="N34" s="28"/>
      <c r="O34" s="28" t="s">
        <v>291</v>
      </c>
      <c r="P34" s="28" t="s">
        <v>292</v>
      </c>
      <c r="Q34" s="35" t="s">
        <v>293</v>
      </c>
      <c r="R34" s="33"/>
      <c r="S34" s="33"/>
      <c r="T34" s="34"/>
      <c r="U34" s="34"/>
      <c r="V34" s="34"/>
      <c r="W34" s="34"/>
      <c r="X34" s="34"/>
      <c r="Y34" s="34"/>
      <c r="Z34" s="34"/>
      <c r="AA34" s="34"/>
      <c r="AB34" s="34"/>
      <c r="AC34" s="34"/>
      <c r="AD34" s="34"/>
      <c r="AE34" s="34"/>
      <c r="AF34" s="34"/>
      <c r="AG34" s="34"/>
      <c r="AH34" s="34"/>
      <c r="AI34" s="34"/>
      <c r="AJ34" s="34"/>
    </row>
    <row r="35" spans="1:36" ht="12">
      <c r="A35" s="12" t="str">
        <f>SUBSTITUTE(SUBSTITUTE(CONCATENATE(IF(C35="","",CONCATENATE(C35,"")),"",D35)," ",""),"'","")</f>
        <v>BasePrice</v>
      </c>
      <c r="B35" s="12" t="str">
        <f>CONCATENATE(IF(C35="","",CONCATENATE(C35,"_ ")),"",D35,". Details")</f>
        <v>Base Price. Details</v>
      </c>
      <c r="C35" s="15"/>
      <c r="D35" s="13" t="s">
        <v>294</v>
      </c>
      <c r="E35" s="13"/>
      <c r="F35" s="13"/>
      <c r="G35" s="13"/>
      <c r="H35" s="13"/>
      <c r="I35" s="13"/>
      <c r="J35" s="13"/>
      <c r="K35" s="13"/>
      <c r="L35" s="13"/>
      <c r="M35" s="13"/>
      <c r="N35" s="13"/>
      <c r="O35" s="13"/>
      <c r="P35" s="39" t="s">
        <v>295</v>
      </c>
      <c r="Q35" s="14" t="s">
        <v>296</v>
      </c>
      <c r="R35" s="36"/>
      <c r="S35" s="36"/>
      <c r="T35" s="37"/>
      <c r="U35" s="37"/>
      <c r="V35" s="37"/>
      <c r="W35" s="37"/>
      <c r="X35" s="37"/>
      <c r="Y35" s="37"/>
      <c r="Z35" s="37"/>
      <c r="AA35" s="37"/>
      <c r="AB35" s="37"/>
      <c r="AC35" s="37"/>
      <c r="AD35" s="37"/>
      <c r="AE35" s="37"/>
      <c r="AF35" s="37"/>
      <c r="AG35" s="37"/>
      <c r="AH35" s="37"/>
      <c r="AI35" s="37"/>
      <c r="AJ35" s="37"/>
    </row>
    <row r="36" spans="1:36" ht="12">
      <c r="A36" s="17" t="str">
        <f>SUBSTITUTE(SUBSTITUTE(CONCATENATE(IF(E36="Globally Unique","GU",E36),F36,IF(G36&lt;&gt;I36,G36,""),CONCATENATE(H36,IF(I36="Identifier","ID",IF(I36="Text","",I36))))," ",""),"'","")</f>
        <v>PriceAmount</v>
      </c>
      <c r="B36" s="18" t="str">
        <f>CONCATENATE(IF(C36&lt;&gt;"",CONCATENATE(C36,"_ ",D36),D36),". ",E36,IF(E36&lt;&gt;"",CONCATENATE("_ ",F36," ",G36),IF(F36&lt;&gt;"",CONCATENATE(F36," ",G36),G36)),IF(H36&lt;&gt;"",CONCATENATE(". ",H36,"_ ",I36),IF(G36&lt;&gt;I36,CONCATENATE(". ",I36),IF(AND(E36="",F36=""),"",CONCATENATE(". ",I36)))))</f>
        <v>Base Price. Price Amount. Amount</v>
      </c>
      <c r="C36" s="23"/>
      <c r="D36" s="19" t="s">
        <v>297</v>
      </c>
      <c r="E36" s="19"/>
      <c r="F36" s="19" t="s">
        <v>298</v>
      </c>
      <c r="G36" s="19" t="s">
        <v>299</v>
      </c>
      <c r="H36" s="19"/>
      <c r="I36" s="19" t="s">
        <v>300</v>
      </c>
      <c r="J36" s="19"/>
      <c r="K36" s="19" t="s">
        <v>301</v>
      </c>
      <c r="L36" s="19"/>
      <c r="M36" s="19"/>
      <c r="N36" s="19" t="s">
        <v>302</v>
      </c>
      <c r="O36" s="21" t="s">
        <v>303</v>
      </c>
      <c r="P36" s="21" t="s">
        <v>304</v>
      </c>
      <c r="Q36" s="22" t="s">
        <v>305</v>
      </c>
      <c r="R36" s="26" t="s">
        <v>306</v>
      </c>
      <c r="S36" s="26"/>
      <c r="T36" s="24"/>
      <c r="U36" s="24"/>
      <c r="V36" s="24"/>
      <c r="W36" s="24"/>
      <c r="X36" s="24"/>
      <c r="Y36" s="24"/>
      <c r="Z36" s="24"/>
      <c r="AA36" s="24"/>
      <c r="AB36" s="24"/>
      <c r="AC36" s="24"/>
      <c r="AD36" s="24"/>
      <c r="AE36" s="24"/>
      <c r="AF36" s="24"/>
      <c r="AG36" s="24"/>
      <c r="AH36" s="24"/>
      <c r="AI36" s="24"/>
      <c r="AJ36" s="24"/>
    </row>
    <row r="37" spans="1:36" ht="12">
      <c r="A37" s="17" t="str">
        <f>SUBSTITUTE(SUBSTITUTE(CONCATENATE(IF(E37="Globally Unique","GU",E37),F37,IF(G37&lt;&gt;I37,G37,""),CONCATENATE(H37,IF(I37="Identifier","ID",IF(I37="Text","",I37))))," ",""),"'","")</f>
        <v>BaseQuantity</v>
      </c>
      <c r="B37" s="18" t="str">
        <f>CONCATENATE(IF(C37&lt;&gt;"",CONCATENATE(C37,"_ ",D37),D37),". ",E37,IF(E37&lt;&gt;"",CONCATENATE("_ ",F37," ",G37),IF(F37&lt;&gt;"",CONCATENATE(F37," ",G37),G37)),IF(H37&lt;&gt;"",CONCATENATE(". ",H37,"_ ",I37),IF(G37&lt;&gt;I37,CONCATENATE(". ",I37),IF(AND(E37="",F37=""),"",CONCATENATE(". ",I37)))))</f>
        <v>Base Price. Base_  Quantity. Quantity</v>
      </c>
      <c r="C37" s="23"/>
      <c r="D37" s="19" t="s">
        <v>307</v>
      </c>
      <c r="E37" s="19" t="s">
        <v>308</v>
      </c>
      <c r="F37" s="2"/>
      <c r="G37" s="19" t="s">
        <v>309</v>
      </c>
      <c r="H37" s="19"/>
      <c r="I37" s="19" t="s">
        <v>310</v>
      </c>
      <c r="J37" s="19"/>
      <c r="K37" s="19" t="s">
        <v>311</v>
      </c>
      <c r="L37" s="19"/>
      <c r="M37" s="19"/>
      <c r="N37" s="19"/>
      <c r="O37" s="21" t="s">
        <v>312</v>
      </c>
      <c r="P37" s="21" t="s">
        <v>313</v>
      </c>
      <c r="Q37" s="22" t="s">
        <v>314</v>
      </c>
      <c r="R37" s="26" t="s">
        <v>315</v>
      </c>
      <c r="S37" s="26"/>
      <c r="T37" s="24"/>
      <c r="U37" s="24"/>
      <c r="V37" s="24"/>
      <c r="W37" s="24"/>
      <c r="X37" s="24"/>
      <c r="Y37" s="24"/>
      <c r="Z37" s="24"/>
      <c r="AA37" s="24"/>
      <c r="AB37" s="24"/>
      <c r="AC37" s="24"/>
      <c r="AD37" s="24"/>
      <c r="AE37" s="24"/>
      <c r="AF37" s="24"/>
      <c r="AG37" s="24"/>
      <c r="AH37" s="24"/>
      <c r="AI37" s="24"/>
      <c r="AJ37" s="24"/>
    </row>
    <row r="38" spans="1:36" ht="20.25">
      <c r="A38" s="17" t="str">
        <f>SUBSTITUTE(SUBSTITUTE(CONCATENATE(IF(E38="Globally Unique","GU",E38),F38,IF(G38&lt;&gt;I38,G38,""),CONCATENATE(H38,IF(I38="Identifier","ID",IF(I38="Text","",I38))))," ",""),"'","")</f>
        <v>MaximumQuantity</v>
      </c>
      <c r="B38" s="18" t="str">
        <f>CONCATENATE(IF(C38&lt;&gt;"",CONCATENATE(C38,"_ ",D38),D38),". ",E38,IF(E38&lt;&gt;"",CONCATENATE("_ ",F38," ",G38),IF(F38&lt;&gt;"",CONCATENATE(F38," ",G38),G38)),IF(H38&lt;&gt;"",CONCATENATE(". ",H38,"_ ",I38),IF(G38&lt;&gt;I38,CONCATENATE(". ",I38),IF(AND(E38="",F38=""),"",CONCATENATE(". ",I38)))))</f>
        <v>Base Price. Maximum_  Quantity. Quantity</v>
      </c>
      <c r="C38" s="23"/>
      <c r="D38" s="19" t="s">
        <v>316</v>
      </c>
      <c r="E38" s="19" t="s">
        <v>317</v>
      </c>
      <c r="F38" s="2"/>
      <c r="G38" s="19" t="s">
        <v>318</v>
      </c>
      <c r="H38" s="19"/>
      <c r="I38" s="19" t="s">
        <v>319</v>
      </c>
      <c r="J38" s="19"/>
      <c r="K38" s="19" t="s">
        <v>320</v>
      </c>
      <c r="L38" s="19"/>
      <c r="M38" s="19"/>
      <c r="N38" s="19"/>
      <c r="O38" s="21" t="s">
        <v>321</v>
      </c>
      <c r="P38" s="21" t="s">
        <v>322</v>
      </c>
      <c r="Q38" s="22" t="s">
        <v>323</v>
      </c>
      <c r="R38" s="26" t="s">
        <v>324</v>
      </c>
      <c r="S38" s="26"/>
      <c r="T38" s="24"/>
      <c r="U38" s="24"/>
      <c r="V38" s="24"/>
      <c r="W38" s="24"/>
      <c r="X38" s="24"/>
      <c r="Y38" s="24"/>
      <c r="Z38" s="24"/>
      <c r="AA38" s="24"/>
      <c r="AB38" s="24"/>
      <c r="AC38" s="24"/>
      <c r="AD38" s="24"/>
      <c r="AE38" s="24"/>
      <c r="AF38" s="24"/>
      <c r="AG38" s="24"/>
      <c r="AH38" s="24"/>
      <c r="AI38" s="24"/>
      <c r="AJ38" s="24"/>
    </row>
    <row r="39" spans="1:36" ht="20.25">
      <c r="A39" s="17" t="str">
        <f>SUBSTITUTE(SUBSTITUTE(CONCATENATE(IF(E39="Globally Unique","GU",E39),F39,IF(G39&lt;&gt;I39,G39,""),CONCATENATE(H39,IF(I39="Identifier","ID",IF(I39="Text","",I39))))," ",""),"'","")</f>
        <v>MinimumQuantity</v>
      </c>
      <c r="B39" s="18" t="str">
        <f>CONCATENATE(IF(C39&lt;&gt;"",CONCATENATE(C39,"_ ",D39),D39),". ",E39,IF(E39&lt;&gt;"",CONCATENATE("_ ",F39," ",G39),IF(F39&lt;&gt;"",CONCATENATE(F39," ",G39),G39)),IF(H39&lt;&gt;"",CONCATENATE(". ",H39,"_ ",I39),IF(G39&lt;&gt;I39,CONCATENATE(". ",I39),IF(AND(E39="",F39=""),"",CONCATENATE(". ",I39)))))</f>
        <v>Base Price. Minimum_  Quantity. Quantity</v>
      </c>
      <c r="C39" s="23"/>
      <c r="D39" s="19" t="s">
        <v>325</v>
      </c>
      <c r="E39" s="19" t="s">
        <v>326</v>
      </c>
      <c r="F39" s="2"/>
      <c r="G39" s="19" t="s">
        <v>327</v>
      </c>
      <c r="H39" s="19"/>
      <c r="I39" s="19" t="s">
        <v>328</v>
      </c>
      <c r="J39" s="19"/>
      <c r="K39" s="19" t="s">
        <v>329</v>
      </c>
      <c r="L39" s="19"/>
      <c r="M39" s="19"/>
      <c r="N39" s="19"/>
      <c r="O39" s="21" t="s">
        <v>330</v>
      </c>
      <c r="P39" s="21" t="s">
        <v>331</v>
      </c>
      <c r="Q39" s="22" t="s">
        <v>332</v>
      </c>
      <c r="R39" s="26" t="s">
        <v>333</v>
      </c>
      <c r="S39" s="26"/>
      <c r="T39" s="24"/>
      <c r="U39" s="24"/>
      <c r="V39" s="24"/>
      <c r="W39" s="24"/>
      <c r="X39" s="24"/>
      <c r="Y39" s="24"/>
      <c r="Z39" s="24"/>
      <c r="AA39" s="24"/>
      <c r="AB39" s="24"/>
      <c r="AC39" s="24"/>
      <c r="AD39" s="24"/>
      <c r="AE39" s="24"/>
      <c r="AF39" s="24"/>
      <c r="AG39" s="24"/>
      <c r="AH39" s="24"/>
      <c r="AI39" s="24"/>
      <c r="AJ39" s="24"/>
    </row>
    <row r="40" spans="1:36" ht="20.25">
      <c r="A40" s="17" t="str">
        <f>SUBSTITUTE(SUBSTITUTE(CONCATENATE(IF(E40="Globally Unique","GU",E40),F40,IF(G40&lt;&gt;I40,G40,""),CONCATENATE(H40,IF(I40="Identifier","ID",IF(I40="Text","",I40))))," ",""),"'","")</f>
        <v>MaximumAmount</v>
      </c>
      <c r="B40" s="18" t="str">
        <f>CONCATENATE(IF(C40&lt;&gt;"",CONCATENATE(C40,"_ ",D40),D40),". ",E40,IF(E40&lt;&gt;"",CONCATENATE("_ ",F40," ",G40),IF(F40&lt;&gt;"",CONCATENATE(F40," ",G40),G40)),IF(H40&lt;&gt;"",CONCATENATE(". ",H40,"_ ",I40),IF(G40&lt;&gt;I40,CONCATENATE(". ",I40),IF(AND(E40="",F40=""),"",CONCATENATE(". ",I40)))))</f>
        <v>Base Price. Maximum_  Amount. Amount</v>
      </c>
      <c r="C40" s="23"/>
      <c r="D40" s="19" t="s">
        <v>334</v>
      </c>
      <c r="E40" s="19" t="s">
        <v>335</v>
      </c>
      <c r="F40" s="2"/>
      <c r="G40" s="19" t="s">
        <v>336</v>
      </c>
      <c r="H40" s="19"/>
      <c r="I40" s="19" t="s">
        <v>337</v>
      </c>
      <c r="J40" s="19"/>
      <c r="K40" s="19" t="s">
        <v>338</v>
      </c>
      <c r="L40" s="19"/>
      <c r="M40" s="19"/>
      <c r="N40" s="19"/>
      <c r="O40" s="21" t="s">
        <v>339</v>
      </c>
      <c r="P40" s="21" t="s">
        <v>340</v>
      </c>
      <c r="Q40" s="22" t="s">
        <v>341</v>
      </c>
      <c r="R40" s="26" t="s">
        <v>342</v>
      </c>
      <c r="S40" s="26"/>
      <c r="T40" s="24"/>
      <c r="U40" s="24"/>
      <c r="V40" s="24"/>
      <c r="W40" s="24"/>
      <c r="X40" s="24"/>
      <c r="Y40" s="24"/>
      <c r="Z40" s="24"/>
      <c r="AA40" s="24"/>
      <c r="AB40" s="24"/>
      <c r="AC40" s="24"/>
      <c r="AD40" s="24"/>
      <c r="AE40" s="24"/>
      <c r="AF40" s="24"/>
      <c r="AG40" s="24"/>
      <c r="AH40" s="24"/>
      <c r="AI40" s="24"/>
      <c r="AJ40" s="24"/>
    </row>
    <row r="41" spans="1:36" ht="20.25">
      <c r="A41" s="17" t="str">
        <f>SUBSTITUTE(SUBSTITUTE(CONCATENATE(IF(E41="Globally Unique","GU",E41),F41,IF(G41&lt;&gt;I41,G41,""),CONCATENATE(H41,IF(I41="Identifier","ID",IF(I41="Text","",I41))))," ",""),"'","")</f>
        <v>MinimumAmount</v>
      </c>
      <c r="B41" s="18" t="str">
        <f>CONCATENATE(IF(C41&lt;&gt;"",CONCATENATE(C41,"_ ",D41),D41),". ",E41,IF(E41&lt;&gt;"",CONCATENATE("_ ",F41," ",G41),IF(F41&lt;&gt;"",CONCATENATE(F41," ",G41),G41)),IF(H41&lt;&gt;"",CONCATENATE(". ",H41,"_ ",I41),IF(G41&lt;&gt;I41,CONCATENATE(". ",I41),IF(AND(E41="",F41=""),"",CONCATENATE(". ",I41)))))</f>
        <v>Base Price. Minimum_  Amount. Amount</v>
      </c>
      <c r="C41" s="23"/>
      <c r="D41" s="19" t="s">
        <v>343</v>
      </c>
      <c r="E41" s="19" t="s">
        <v>344</v>
      </c>
      <c r="F41" s="2"/>
      <c r="G41" s="19" t="s">
        <v>345</v>
      </c>
      <c r="H41" s="19"/>
      <c r="I41" s="19" t="s">
        <v>346</v>
      </c>
      <c r="J41" s="19"/>
      <c r="K41" s="19" t="s">
        <v>347</v>
      </c>
      <c r="L41" s="19"/>
      <c r="M41" s="19"/>
      <c r="N41" s="19"/>
      <c r="O41" s="21" t="s">
        <v>348</v>
      </c>
      <c r="P41" s="21" t="s">
        <v>349</v>
      </c>
      <c r="Q41" s="22" t="s">
        <v>350</v>
      </c>
      <c r="R41" s="26" t="s">
        <v>351</v>
      </c>
      <c r="S41" s="26"/>
      <c r="T41" s="24"/>
      <c r="U41" s="24"/>
      <c r="V41" s="24"/>
      <c r="W41" s="24"/>
      <c r="X41" s="24"/>
      <c r="Y41" s="24"/>
      <c r="Z41" s="24"/>
      <c r="AA41" s="24"/>
      <c r="AB41" s="24"/>
      <c r="AC41" s="24"/>
      <c r="AD41" s="24"/>
      <c r="AE41" s="24"/>
      <c r="AF41" s="24"/>
      <c r="AG41" s="24"/>
      <c r="AH41" s="24"/>
      <c r="AI41" s="24"/>
      <c r="AJ41" s="24"/>
    </row>
    <row r="42" spans="1:36" ht="30">
      <c r="A42" s="12" t="str">
        <f>SUBSTITUTE(SUBSTITUTE(CONCATENATE(IF(C42="","",CONCATENATE(C42,"")),"",D42)," ",""),"'","")</f>
        <v>Branch</v>
      </c>
      <c r="B42" s="12" t="str">
        <f>CONCATENATE(IF(C42="","",CONCATENATE(C42,"_ ")),"",D42,". Details")</f>
        <v>Branch. Details</v>
      </c>
      <c r="C42" s="13"/>
      <c r="D42" s="13" t="s">
        <v>352</v>
      </c>
      <c r="E42" s="13"/>
      <c r="F42" s="13"/>
      <c r="G42" s="13"/>
      <c r="H42" s="13"/>
      <c r="I42" s="13"/>
      <c r="J42" s="13"/>
      <c r="K42" s="13"/>
      <c r="L42" s="13"/>
      <c r="M42" s="13"/>
      <c r="N42" s="13"/>
      <c r="O42" s="13"/>
      <c r="P42" s="13" t="s">
        <v>353</v>
      </c>
      <c r="Q42" s="14" t="s">
        <v>354</v>
      </c>
      <c r="R42" s="36"/>
      <c r="S42" s="36"/>
      <c r="T42" s="37"/>
      <c r="U42" s="37"/>
      <c r="V42" s="37"/>
      <c r="W42" s="37"/>
      <c r="X42" s="37"/>
      <c r="Y42" s="37"/>
      <c r="Z42" s="37"/>
      <c r="AA42" s="37"/>
      <c r="AB42" s="37"/>
      <c r="AC42" s="37"/>
      <c r="AD42" s="37"/>
      <c r="AE42" s="37"/>
      <c r="AF42" s="37"/>
      <c r="AG42" s="37"/>
      <c r="AH42" s="37"/>
      <c r="AI42" s="37"/>
      <c r="AJ42" s="37"/>
    </row>
    <row r="43" spans="1:36" ht="12">
      <c r="A43" s="17" t="str">
        <f>SUBSTITUTE(SUBSTITUTE(CONCATENATE(IF(E43="Globally Unique","GU",E43),F43,IF(G43&lt;&gt;I43,G43,""),CONCATENATE(H43,IF(I43="Identifier","ID",IF(I43="Text","",I43))))," ",""),"'","")</f>
        <v>ID</v>
      </c>
      <c r="B43" s="18" t="str">
        <f>CONCATENATE(IF(C43&lt;&gt;"",CONCATENATE(C43,"_ ",D43),D43),". ",E43,IF(E43&lt;&gt;"",CONCATENATE("_ ",F43," ",G43),IF(F43&lt;&gt;"",CONCATENATE(F43," ",G43),G43)),IF(H43&lt;&gt;"",CONCATENATE(". ",H43,"_ ",I43),IF(G43&lt;&gt;I43,CONCATENATE(". ",I43),IF(AND(E43="",F43=""),"",CONCATENATE(". ",I43)))))</f>
        <v>Branch. Identifier</v>
      </c>
      <c r="C43" s="19"/>
      <c r="D43" s="19" t="s">
        <v>355</v>
      </c>
      <c r="E43" s="19"/>
      <c r="F43" s="19"/>
      <c r="G43" s="19" t="s">
        <v>356</v>
      </c>
      <c r="H43" s="19"/>
      <c r="I43" s="19" t="s">
        <v>357</v>
      </c>
      <c r="J43" s="19"/>
      <c r="K43" s="19" t="s">
        <v>358</v>
      </c>
      <c r="L43" s="19"/>
      <c r="M43" s="19"/>
      <c r="N43" s="19"/>
      <c r="O43" s="19" t="s">
        <v>359</v>
      </c>
      <c r="P43" s="19" t="s">
        <v>360</v>
      </c>
      <c r="Q43" s="22" t="s">
        <v>361</v>
      </c>
      <c r="R43" s="26"/>
      <c r="S43" s="26"/>
      <c r="T43" s="24"/>
      <c r="U43" s="24"/>
      <c r="V43" s="24"/>
      <c r="W43" s="24"/>
      <c r="X43" s="24"/>
      <c r="Y43" s="24"/>
      <c r="Z43" s="24"/>
      <c r="AA43" s="24"/>
      <c r="AB43" s="24"/>
      <c r="AC43" s="24"/>
      <c r="AD43" s="24"/>
      <c r="AE43" s="24"/>
      <c r="AF43" s="24"/>
      <c r="AG43" s="24"/>
      <c r="AH43" s="24"/>
      <c r="AI43" s="24"/>
      <c r="AJ43" s="24"/>
    </row>
    <row r="44" spans="1:36" ht="12">
      <c r="A44" s="17" t="str">
        <f>SUBSTITUTE(SUBSTITUTE(CONCATENATE(IF(E44="Globally Unique","GU",E44),F44,IF(G44&lt;&gt;I44,G44,""),CONCATENATE(H44,IF(I44="Identifier","ID",IF(I44="Text","",I44))))," ",""),"'","")</f>
        <v>Name</v>
      </c>
      <c r="B44" s="18" t="str">
        <f>CONCATENATE(IF(C44&lt;&gt;"",CONCATENATE(C44,"_ ",D44),D44),". ",E44,IF(E44&lt;&gt;"",CONCATENATE("_ ",F44," ",G44),IF(F44&lt;&gt;"",CONCATENATE(F44," ",G44),G44)),IF(H44&lt;&gt;"",CONCATENATE(". ",H44,"_ ",I44),IF(G44&lt;&gt;I44,CONCATENATE(". ",I44),IF(AND(E44="",F44=""),"",CONCATENATE(". ",I44)))))</f>
        <v>Branch. Name</v>
      </c>
      <c r="C44" s="19"/>
      <c r="D44" s="19" t="s">
        <v>362</v>
      </c>
      <c r="E44" s="19"/>
      <c r="F44" s="19"/>
      <c r="G44" s="19" t="s">
        <v>363</v>
      </c>
      <c r="H44" s="19"/>
      <c r="I44" s="19" t="s">
        <v>364</v>
      </c>
      <c r="J44" s="19"/>
      <c r="K44" s="17" t="s">
        <v>365</v>
      </c>
      <c r="L44" s="19"/>
      <c r="M44" s="19"/>
      <c r="N44" s="19"/>
      <c r="O44" s="19" t="s">
        <v>366</v>
      </c>
      <c r="P44" s="19" t="s">
        <v>367</v>
      </c>
      <c r="Q44" s="22" t="s">
        <v>368</v>
      </c>
      <c r="R44" s="26"/>
      <c r="S44" s="26"/>
      <c r="T44" s="24"/>
      <c r="U44" s="24"/>
      <c r="V44" s="24"/>
      <c r="W44" s="24"/>
      <c r="X44" s="24"/>
      <c r="Y44" s="24"/>
      <c r="Z44" s="24"/>
      <c r="AA44" s="24"/>
      <c r="AB44" s="24"/>
      <c r="AC44" s="24"/>
      <c r="AD44" s="24"/>
      <c r="AE44" s="24"/>
      <c r="AF44" s="24"/>
      <c r="AG44" s="24"/>
      <c r="AH44" s="24"/>
      <c r="AI44" s="24"/>
      <c r="AJ44" s="24"/>
    </row>
    <row r="45" spans="1:36" ht="20.25">
      <c r="A45" s="27" t="str">
        <f>SUBSTITUTE(SUBSTITUTE(CONCATENATE(IF(E45="","",CONCATENATE(E45,"")),"",M45)," ",""),"'","")</f>
        <v>FinancialInstitution</v>
      </c>
      <c r="B45" s="28" t="str">
        <f>CONCATENATE(IF(C45&lt;&gt;"",CONCATENATE(C45,"_ ",D45),D45),". ",E45,IF(E45&lt;&gt;"",CONCATENATE("_ ",F45," ",G45),IF(F45&lt;&gt;"",CONCATENATE(F45," ",G45),G45)),IF(L45&lt;&gt;"",CONCATENATE(". ",L45,"_ ",M45),IF(G45&lt;&gt;M45,CONCATENATE(". ",M45),IF(AND(E45="",F45=""),"",CONCATENATE(". ",M45)))))</f>
        <v>Branch. Financial Institution</v>
      </c>
      <c r="C45" s="28"/>
      <c r="D45" s="28" t="s">
        <v>369</v>
      </c>
      <c r="E45" s="28"/>
      <c r="F45" s="29">
        <f>IF(L45="","",L45)</f>
      </c>
      <c r="G45" s="29" t="str">
        <f>M45</f>
        <v>Financial Institution</v>
      </c>
      <c r="H45" s="28"/>
      <c r="I45" s="28" t="str">
        <f>M45</f>
        <v>Financial Institution</v>
      </c>
      <c r="J45" s="29"/>
      <c r="K45" s="28" t="str">
        <f>CONCATENATE(M45,". Type")</f>
        <v>Financial Institution. Type</v>
      </c>
      <c r="L45" s="28"/>
      <c r="M45" s="28" t="s">
        <v>370</v>
      </c>
      <c r="N45" s="28"/>
      <c r="O45" s="28" t="s">
        <v>371</v>
      </c>
      <c r="P45" s="28" t="s">
        <v>372</v>
      </c>
      <c r="Q45" s="35" t="s">
        <v>373</v>
      </c>
      <c r="R45" s="33"/>
      <c r="S45" s="33"/>
      <c r="T45" s="34"/>
      <c r="U45" s="34"/>
      <c r="V45" s="34"/>
      <c r="W45" s="34"/>
      <c r="X45" s="34"/>
      <c r="Y45" s="34"/>
      <c r="Z45" s="34"/>
      <c r="AA45" s="34"/>
      <c r="AB45" s="34"/>
      <c r="AC45" s="34"/>
      <c r="AD45" s="34"/>
      <c r="AE45" s="34"/>
      <c r="AF45" s="34"/>
      <c r="AG45" s="34"/>
      <c r="AH45" s="34"/>
      <c r="AI45" s="34"/>
      <c r="AJ45" s="34"/>
    </row>
    <row r="46" spans="1:36" ht="20.25">
      <c r="A46" s="27" t="str">
        <f>SUBSTITUTE(SUBSTITUTE(CONCATENATE(IF(E46="","",CONCATENATE(E46,"")),"",M46)," ",""),"'","")</f>
        <v>Address</v>
      </c>
      <c r="B46" s="28" t="str">
        <f>CONCATENATE(IF(C46&lt;&gt;"",CONCATENATE(C46,"_ ",D46),D46),". ",E46,IF(E46&lt;&gt;"",CONCATENATE("_ ",F46," ",G46),IF(F46&lt;&gt;"",CONCATENATE(F46," ",G46),G46)),IF(L46&lt;&gt;"",CONCATENATE(". ",L46,"_ ",M46),IF(G46&lt;&gt;M46,CONCATENATE(". ",M46),IF(AND(E46="",F46=""),"",CONCATENATE(". ",M46)))))</f>
        <v>Branch. Address</v>
      </c>
      <c r="C46" s="28"/>
      <c r="D46" s="28" t="s">
        <v>374</v>
      </c>
      <c r="E46" s="28"/>
      <c r="F46" s="29">
        <f>IF(L46="","",L46)</f>
      </c>
      <c r="G46" s="29" t="str">
        <f>M46</f>
        <v>Address</v>
      </c>
      <c r="H46" s="28"/>
      <c r="I46" s="28" t="str">
        <f>M46</f>
        <v>Address</v>
      </c>
      <c r="J46" s="29"/>
      <c r="K46" s="28" t="str">
        <f>CONCATENATE(M46,". Type")</f>
        <v>Address. Type</v>
      </c>
      <c r="L46" s="28"/>
      <c r="M46" s="28" t="s">
        <v>375</v>
      </c>
      <c r="N46" s="28"/>
      <c r="O46" s="28" t="s">
        <v>376</v>
      </c>
      <c r="P46" s="28" t="s">
        <v>377</v>
      </c>
      <c r="Q46" s="35" t="s">
        <v>378</v>
      </c>
      <c r="R46" s="33"/>
      <c r="S46" s="33"/>
      <c r="T46" s="34"/>
      <c r="U46" s="34"/>
      <c r="V46" s="34"/>
      <c r="W46" s="34"/>
      <c r="X46" s="34"/>
      <c r="Y46" s="34"/>
      <c r="Z46" s="34"/>
      <c r="AA46" s="34"/>
      <c r="AB46" s="34"/>
      <c r="AC46" s="34"/>
      <c r="AD46" s="34"/>
      <c r="AE46" s="34"/>
      <c r="AF46" s="34"/>
      <c r="AG46" s="34"/>
      <c r="AH46" s="34"/>
      <c r="AI46" s="34"/>
      <c r="AJ46" s="34"/>
    </row>
    <row r="47" spans="1:36" ht="20.25">
      <c r="A47" s="12" t="str">
        <f>SUBSTITUTE(SUBSTITUTE(CONCATENATE(IF(C47="","",CONCATENATE(C47,"")),"",D47)," ",""),"'","")</f>
        <v>BuyerParty</v>
      </c>
      <c r="B47" s="12" t="str">
        <f>CONCATENATE(IF(C47="","",CONCATENATE(C47,"_ ")),"",D47,". Details")</f>
        <v>Buyer Party. Details</v>
      </c>
      <c r="C47" s="13"/>
      <c r="D47" s="13" t="s">
        <v>379</v>
      </c>
      <c r="E47" s="13"/>
      <c r="F47" s="13"/>
      <c r="G47" s="13"/>
      <c r="H47" s="13"/>
      <c r="I47" s="13"/>
      <c r="J47" s="13"/>
      <c r="K47" s="13"/>
      <c r="L47" s="13"/>
      <c r="M47" s="13"/>
      <c r="N47" s="13"/>
      <c r="O47" s="13"/>
      <c r="P47" s="13" t="s">
        <v>380</v>
      </c>
      <c r="Q47" s="14" t="s">
        <v>381</v>
      </c>
      <c r="R47" s="36"/>
      <c r="S47" s="36"/>
      <c r="T47" s="37"/>
      <c r="U47" s="37"/>
      <c r="V47" s="37"/>
      <c r="W47" s="37"/>
      <c r="X47" s="37"/>
      <c r="Y47" s="37"/>
      <c r="Z47" s="37"/>
      <c r="AA47" s="37"/>
      <c r="AB47" s="37"/>
      <c r="AC47" s="37"/>
      <c r="AD47" s="37"/>
      <c r="AE47" s="37"/>
      <c r="AF47" s="37"/>
      <c r="AG47" s="37"/>
      <c r="AH47" s="37"/>
      <c r="AI47" s="37"/>
      <c r="AJ47" s="37"/>
    </row>
    <row r="48" spans="1:36" ht="20.25">
      <c r="A48" s="17" t="str">
        <f>SUBSTITUTE(SUBSTITUTE(CONCATENATE(IF(E48="Globally Unique","GU",E48),F48,IF(G48&lt;&gt;I48,G48,""),CONCATENATE(H48,IF(I48="Identifier","ID",IF(I48="Text","",I48))))," ",""),"'","")</f>
        <v>BuyerAssignedAccountID</v>
      </c>
      <c r="B48" s="18" t="str">
        <f>CONCATENATE(IF(C48&lt;&gt;"",CONCATENATE(C48,"_ ",D48),D48),". ",E48,IF(E48&lt;&gt;"",CONCATENATE("_ ",F48," ",G48),IF(F48&lt;&gt;"",CONCATENATE(F48," ",G48),G48)),IF(H48&lt;&gt;"",CONCATENATE(". ",H48,"_ ",I48),IF(G48&lt;&gt;I48,CONCATENATE(". ",I48),IF(AND(E48="",F48=""),"",CONCATENATE(". ",I48)))))</f>
        <v>Buyer Party. Buyer Assigned_  Account. Identifier</v>
      </c>
      <c r="C48" s="19"/>
      <c r="D48" s="19" t="s">
        <v>382</v>
      </c>
      <c r="E48" s="19" t="s">
        <v>383</v>
      </c>
      <c r="F48" s="19"/>
      <c r="G48" s="19" t="s">
        <v>384</v>
      </c>
      <c r="H48" s="23"/>
      <c r="I48" s="19" t="s">
        <v>385</v>
      </c>
      <c r="J48" s="19"/>
      <c r="K48" s="19" t="s">
        <v>386</v>
      </c>
      <c r="L48" s="23"/>
      <c r="M48" s="19"/>
      <c r="N48" s="19"/>
      <c r="O48" s="21" t="s">
        <v>387</v>
      </c>
      <c r="P48" s="21" t="s">
        <v>388</v>
      </c>
      <c r="Q48" s="40" t="s">
        <v>389</v>
      </c>
      <c r="R48" s="26"/>
      <c r="S48" s="26"/>
      <c r="T48" s="24"/>
      <c r="U48" s="24"/>
      <c r="V48" s="24"/>
      <c r="W48" s="24"/>
      <c r="X48" s="24"/>
      <c r="Y48" s="24"/>
      <c r="Z48" s="24"/>
      <c r="AA48" s="24"/>
      <c r="AB48" s="24"/>
      <c r="AC48" s="24"/>
      <c r="AD48" s="24"/>
      <c r="AE48" s="24"/>
      <c r="AF48" s="24"/>
      <c r="AG48" s="24"/>
      <c r="AH48" s="24"/>
      <c r="AI48" s="24"/>
      <c r="AJ48" s="24"/>
    </row>
    <row r="49" spans="1:36" ht="20.25">
      <c r="A49" s="17" t="str">
        <f>SUBSTITUTE(SUBSTITUTE(CONCATENATE(IF(E49="Globally Unique","GU",E49),F49,IF(G49&lt;&gt;I49,G49,""),CONCATENATE(H49,IF(I49="Identifier","ID",IF(I49="Text","",I49))))," ",""),"'","")</f>
        <v>SellerAssignedAccountID</v>
      </c>
      <c r="B49" s="18" t="str">
        <f>CONCATENATE(IF(C49&lt;&gt;"",CONCATENATE(C49,"_ ",D49),D49),". ",E49,IF(E49&lt;&gt;"",CONCATENATE("_ ",F49," ",G49),IF(F49&lt;&gt;"",CONCATENATE(F49," ",G49),G49)),IF(H49&lt;&gt;"",CONCATENATE(". ",H49,"_ ",I49),IF(G49&lt;&gt;I49,CONCATENATE(". ",I49),IF(AND(E49="",F49=""),"",CONCATENATE(". ",I49)))))</f>
        <v>Buyer Party. Seller Assigned_  Account. Identifier</v>
      </c>
      <c r="C49" s="19"/>
      <c r="D49" s="19" t="s">
        <v>390</v>
      </c>
      <c r="E49" s="19" t="s">
        <v>391</v>
      </c>
      <c r="F49" s="19"/>
      <c r="G49" s="19" t="s">
        <v>392</v>
      </c>
      <c r="H49" s="23"/>
      <c r="I49" s="19" t="s">
        <v>393</v>
      </c>
      <c r="J49" s="19"/>
      <c r="K49" s="19" t="s">
        <v>394</v>
      </c>
      <c r="L49" s="23"/>
      <c r="M49" s="19"/>
      <c r="N49" s="19"/>
      <c r="O49" s="21" t="s">
        <v>395</v>
      </c>
      <c r="P49" s="21" t="s">
        <v>396</v>
      </c>
      <c r="Q49" s="40" t="s">
        <v>397</v>
      </c>
      <c r="R49" s="26"/>
      <c r="S49" s="26"/>
      <c r="T49" s="24"/>
      <c r="U49" s="24"/>
      <c r="V49" s="24"/>
      <c r="W49" s="24"/>
      <c r="X49" s="24"/>
      <c r="Y49" s="24"/>
      <c r="Z49" s="24"/>
      <c r="AA49" s="24"/>
      <c r="AB49" s="24"/>
      <c r="AC49" s="24"/>
      <c r="AD49" s="24"/>
      <c r="AE49" s="24"/>
      <c r="AF49" s="24"/>
      <c r="AG49" s="24"/>
      <c r="AH49" s="24"/>
      <c r="AI49" s="24"/>
      <c r="AJ49" s="24"/>
    </row>
    <row r="50" spans="1:36" ht="20.25">
      <c r="A50" s="17" t="str">
        <f>SUBSTITUTE(SUBSTITUTE(CONCATENATE(IF(E50="Globally Unique","GU",E50),F50,IF(G50&lt;&gt;I50,G50,""),CONCATENATE(H50,IF(I50="Identifier","ID",IF(I50="Text","",I50))))," ",""),"'","")</f>
        <v>AdditionalAccountID</v>
      </c>
      <c r="B50" s="18" t="str">
        <f>CONCATENATE(IF(C50&lt;&gt;"",CONCATENATE(C50,"_ ",D50),D50),". ",E50,IF(E50&lt;&gt;"",CONCATENATE("_ ",F50," ",G50),IF(F50&lt;&gt;"",CONCATENATE(F50," ",G50),G50)),IF(H50&lt;&gt;"",CONCATENATE(". ",H50,"_ ",I50),IF(G50&lt;&gt;I50,CONCATENATE(". ",I50),IF(AND(E50="",F50=""),"",CONCATENATE(". ",I50)))))</f>
        <v>Buyer Party. Additional_  Account. Identifier</v>
      </c>
      <c r="C50" s="19"/>
      <c r="D50" s="19" t="s">
        <v>398</v>
      </c>
      <c r="E50" s="19" t="s">
        <v>399</v>
      </c>
      <c r="F50" s="19"/>
      <c r="G50" s="19" t="s">
        <v>400</v>
      </c>
      <c r="H50" s="23"/>
      <c r="I50" s="19" t="s">
        <v>401</v>
      </c>
      <c r="J50" s="19"/>
      <c r="K50" s="19" t="s">
        <v>402</v>
      </c>
      <c r="L50" s="23"/>
      <c r="M50" s="19"/>
      <c r="N50" s="19"/>
      <c r="O50" s="21" t="s">
        <v>403</v>
      </c>
      <c r="P50" s="21" t="s">
        <v>404</v>
      </c>
      <c r="Q50" s="40" t="s">
        <v>405</v>
      </c>
      <c r="R50" s="26"/>
      <c r="S50" s="26"/>
      <c r="T50" s="24"/>
      <c r="U50" s="24"/>
      <c r="V50" s="24"/>
      <c r="W50" s="24"/>
      <c r="X50" s="24"/>
      <c r="Y50" s="24"/>
      <c r="Z50" s="24"/>
      <c r="AA50" s="24"/>
      <c r="AB50" s="24"/>
      <c r="AC50" s="24"/>
      <c r="AD50" s="24"/>
      <c r="AE50" s="24"/>
      <c r="AF50" s="24"/>
      <c r="AG50" s="24"/>
      <c r="AH50" s="24"/>
      <c r="AI50" s="24"/>
      <c r="AJ50" s="24"/>
    </row>
    <row r="51" spans="1:36" ht="20.25">
      <c r="A51" s="29" t="str">
        <f>SUBSTITUTE(SUBSTITUTE(CONCATENATE(IF(L51="","",CONCATENATE(L51,"")),"",M51)," ",""),"'","")</f>
        <v>Party</v>
      </c>
      <c r="B51" s="28" t="str">
        <f>CONCATENATE(IF(C51&lt;&gt;"",CONCATENATE(C51,"_ ",D51),D51),". ",E51,IF(E51&lt;&gt;"",CONCATENATE("_ ",F51," ",G51),IF(F51&lt;&gt;"",CONCATENATE(F51," ",G51),G51)),IF(L51&lt;&gt;"",CONCATENATE(". ",L51,"_ ",M51),IF(G51&lt;&gt;M51,CONCATENATE(". ",M51),IF(AND(E51="",F51=""),"",CONCATENATE(". ",M51)))))</f>
        <v>Buyer Party. Party</v>
      </c>
      <c r="C51" s="28"/>
      <c r="D51" s="28" t="s">
        <v>406</v>
      </c>
      <c r="E51" s="28"/>
      <c r="F51" s="29">
        <f>IF(L51="","",L51)</f>
      </c>
      <c r="G51" s="29" t="s">
        <v>407</v>
      </c>
      <c r="H51" s="28"/>
      <c r="I51" s="28" t="str">
        <f>M51</f>
        <v>Party</v>
      </c>
      <c r="J51" s="29"/>
      <c r="K51" s="28" t="str">
        <f>CONCATENATE(M51,". Type")</f>
        <v>Party. Type</v>
      </c>
      <c r="L51" s="28"/>
      <c r="M51" s="29" t="s">
        <v>408</v>
      </c>
      <c r="N51" s="28"/>
      <c r="O51" s="31" t="s">
        <v>409</v>
      </c>
      <c r="P51" s="28" t="s">
        <v>410</v>
      </c>
      <c r="Q51" s="35" t="s">
        <v>411</v>
      </c>
      <c r="R51" s="33"/>
      <c r="S51" s="33"/>
      <c r="T51" s="34"/>
      <c r="U51" s="34"/>
      <c r="V51" s="34"/>
      <c r="W51" s="34"/>
      <c r="X51" s="34"/>
      <c r="Y51" s="34"/>
      <c r="Z51" s="34"/>
      <c r="AA51" s="34"/>
      <c r="AB51" s="34"/>
      <c r="AC51" s="34"/>
      <c r="AD51" s="34"/>
      <c r="AE51" s="34"/>
      <c r="AF51" s="34"/>
      <c r="AG51" s="34"/>
      <c r="AH51" s="34"/>
      <c r="AI51" s="34"/>
      <c r="AJ51" s="34"/>
    </row>
    <row r="52" spans="1:36" ht="39.75">
      <c r="A52" s="12" t="str">
        <f>SUBSTITUTE(SUBSTITUTE(CONCATENATE(IF(C52="","",CONCATENATE(C52,"")),"",D52)," ",""),"'","")</f>
        <v>CardAccount</v>
      </c>
      <c r="B52" s="12" t="str">
        <f>CONCATENATE(IF(C52="","",CONCATENATE(C52,"_ ")),"",D52,". Details")</f>
        <v>Card Account. Details</v>
      </c>
      <c r="C52" s="13"/>
      <c r="D52" s="13" t="s">
        <v>412</v>
      </c>
      <c r="E52" s="13"/>
      <c r="F52" s="13"/>
      <c r="G52" s="13"/>
      <c r="H52" s="13"/>
      <c r="I52" s="13"/>
      <c r="J52" s="13"/>
      <c r="K52" s="13"/>
      <c r="L52" s="13"/>
      <c r="M52" s="13"/>
      <c r="N52" s="13"/>
      <c r="O52" s="13"/>
      <c r="P52" s="13" t="s">
        <v>413</v>
      </c>
      <c r="Q52" s="14" t="s">
        <v>414</v>
      </c>
      <c r="R52" s="36"/>
      <c r="S52" s="36"/>
      <c r="T52" s="37"/>
      <c r="U52" s="37"/>
      <c r="V52" s="37"/>
      <c r="W52" s="37"/>
      <c r="X52" s="37"/>
      <c r="Y52" s="37"/>
      <c r="Z52" s="37"/>
      <c r="AA52" s="37"/>
      <c r="AB52" s="37"/>
      <c r="AC52" s="37"/>
      <c r="AD52" s="37"/>
      <c r="AE52" s="37"/>
      <c r="AF52" s="37"/>
      <c r="AG52" s="37"/>
      <c r="AH52" s="37"/>
      <c r="AI52" s="37"/>
      <c r="AJ52" s="37"/>
    </row>
    <row r="53" spans="1:36" ht="20.25">
      <c r="A53" s="17" t="str">
        <f>SUBSTITUTE(SUBSTITUTE(CONCATENATE(IF(E53="Globally Unique","GU",E53),F53,IF(G53&lt;&gt;I53,G53,""),CONCATENATE(H53,IF(I53="Identifier","ID",IF(I53="Text","",I53))))," ",""),"'","")</f>
        <v>PrimaryAccountNumberID</v>
      </c>
      <c r="B53" s="18" t="str">
        <f>CONCATENATE(IF(C53&lt;&gt;"",CONCATENATE(C53,"_ ",D53),D53),". ",E53,IF(E53&lt;&gt;"",CONCATENATE("_ ",F53," ",G53),IF(F53&lt;&gt;"",CONCATENATE(F53," ",G53),G53)),IF(H53&lt;&gt;"",CONCATENATE(". ",H53,"_ ",I53),IF(G53&lt;&gt;I53,CONCATENATE(". ",I53),IF(AND(E53="",F53=""),"",CONCATENATE(". ",I53)))))</f>
        <v>Card Account. Primary_ Account Number. Identifier</v>
      </c>
      <c r="C53" s="19"/>
      <c r="D53" s="19" t="s">
        <v>415</v>
      </c>
      <c r="E53" s="19" t="s">
        <v>416</v>
      </c>
      <c r="F53" s="19" t="s">
        <v>417</v>
      </c>
      <c r="G53" s="19" t="s">
        <v>418</v>
      </c>
      <c r="H53" s="19"/>
      <c r="I53" s="19" t="s">
        <v>419</v>
      </c>
      <c r="J53" s="19"/>
      <c r="K53" s="19" t="s">
        <v>420</v>
      </c>
      <c r="L53" s="19"/>
      <c r="M53" s="19"/>
      <c r="N53" s="19"/>
      <c r="O53" s="19" t="s">
        <v>421</v>
      </c>
      <c r="P53" s="19" t="s">
        <v>422</v>
      </c>
      <c r="Q53" s="22" t="s">
        <v>423</v>
      </c>
      <c r="R53" s="26" t="s">
        <v>424</v>
      </c>
      <c r="S53" s="26"/>
      <c r="T53" s="24"/>
      <c r="U53" s="24"/>
      <c r="V53" s="24"/>
      <c r="W53" s="24"/>
      <c r="X53" s="24"/>
      <c r="Y53" s="24"/>
      <c r="Z53" s="24"/>
      <c r="AA53" s="24"/>
      <c r="AB53" s="24"/>
      <c r="AC53" s="24"/>
      <c r="AD53" s="24"/>
      <c r="AE53" s="24"/>
      <c r="AF53" s="24"/>
      <c r="AG53" s="24"/>
      <c r="AH53" s="24"/>
      <c r="AI53" s="24"/>
      <c r="AJ53" s="24"/>
    </row>
    <row r="54" spans="1:36" ht="12">
      <c r="A54" s="17" t="str">
        <f>SUBSTITUTE(SUBSTITUTE(CONCATENATE(IF(E54="Globally Unique","GU",E54),F54,IF(G54&lt;&gt;I54,G54,""),CONCATENATE(H54,IF(I54="Identifier","ID",IF(I54="Text","",I54))))," ",""),"'","")</f>
        <v>CardTypeCode</v>
      </c>
      <c r="B54" s="18" t="str">
        <f>CONCATENATE(IF(C54&lt;&gt;"",CONCATENATE(C54,"_ ",D54),D54),". ",E54,IF(E54&lt;&gt;"",CONCATENATE("_ ",F54," ",G54),IF(F54&lt;&gt;"",CONCATENATE(F54," ",G54),G54)),IF(H54&lt;&gt;"",CONCATENATE(". ",H54,"_ ",I54),IF(G54&lt;&gt;I54,CONCATENATE(". ",I54),IF(AND(E54="",F54=""),"",CONCATENATE(". ",I54)))))</f>
        <v>Card Account. Card Type. Code</v>
      </c>
      <c r="C54" s="19"/>
      <c r="D54" s="19" t="s">
        <v>425</v>
      </c>
      <c r="E54" s="19"/>
      <c r="F54" s="19" t="s">
        <v>426</v>
      </c>
      <c r="G54" s="19" t="s">
        <v>427</v>
      </c>
      <c r="H54" s="19"/>
      <c r="I54" s="19" t="s">
        <v>428</v>
      </c>
      <c r="J54" s="19"/>
      <c r="K54" s="19" t="s">
        <v>429</v>
      </c>
      <c r="L54" s="19"/>
      <c r="M54" s="19"/>
      <c r="N54" s="19"/>
      <c r="O54" s="19" t="s">
        <v>430</v>
      </c>
      <c r="P54" s="19" t="s">
        <v>431</v>
      </c>
      <c r="Q54" s="40" t="s">
        <v>432</v>
      </c>
      <c r="R54" s="26"/>
      <c r="S54" s="26" t="s">
        <v>433</v>
      </c>
      <c r="T54" s="24"/>
      <c r="U54" s="24"/>
      <c r="V54" s="24"/>
      <c r="W54" s="24"/>
      <c r="X54" s="24"/>
      <c r="Y54" s="24"/>
      <c r="Z54" s="24"/>
      <c r="AA54" s="24"/>
      <c r="AB54" s="24"/>
      <c r="AC54" s="24"/>
      <c r="AD54" s="24"/>
      <c r="AE54" s="24"/>
      <c r="AF54" s="24"/>
      <c r="AG54" s="24"/>
      <c r="AH54" s="24"/>
      <c r="AI54" s="24"/>
      <c r="AJ54" s="24"/>
    </row>
    <row r="55" spans="1:36" ht="20.25">
      <c r="A55" s="17" t="str">
        <f>SUBSTITUTE(SUBSTITUTE(CONCATENATE(IF(E55="Globally Unique","GU",E55),F55,IF(G55&lt;&gt;I55,G55,""),CONCATENATE(H55,IF(I55="Identifier","ID",IF(I55="Text","",I55))))," ",""),"'","")</f>
        <v>CustomerID</v>
      </c>
      <c r="B55" s="18" t="str">
        <f>CONCATENATE(IF(C55&lt;&gt;"",CONCATENATE(C55,"_ ",D55),D55),". ",E55,IF(E55&lt;&gt;"",CONCATENATE("_ ",F55," ",G55),IF(F55&lt;&gt;"",CONCATENATE(F55," ",G55),G55)),IF(H55&lt;&gt;"",CONCATENATE(". ",H55,"_ ",I55),IF(G55&lt;&gt;I55,CONCATENATE(". ",I55),IF(AND(E55="",F55=""),"",CONCATENATE(". ",I55)))))</f>
        <v>Card Account. Customer. Identifier</v>
      </c>
      <c r="C55" s="19"/>
      <c r="D55" s="19" t="s">
        <v>434</v>
      </c>
      <c r="E55" s="19"/>
      <c r="F55" s="19"/>
      <c r="G55" s="19" t="s">
        <v>435</v>
      </c>
      <c r="H55" s="19"/>
      <c r="I55" s="19" t="s">
        <v>436</v>
      </c>
      <c r="J55" s="19"/>
      <c r="K55" s="19" t="s">
        <v>437</v>
      </c>
      <c r="L55" s="19"/>
      <c r="M55" s="19"/>
      <c r="N55" s="19"/>
      <c r="O55" s="19" t="s">
        <v>438</v>
      </c>
      <c r="P55" s="19" t="s">
        <v>439</v>
      </c>
      <c r="Q55" s="22" t="s">
        <v>440</v>
      </c>
      <c r="R55" s="26"/>
      <c r="S55" s="26"/>
      <c r="T55" s="24"/>
      <c r="U55" s="24"/>
      <c r="V55" s="24"/>
      <c r="W55" s="24"/>
      <c r="X55" s="24"/>
      <c r="Y55" s="24"/>
      <c r="Z55" s="24"/>
      <c r="AA55" s="24"/>
      <c r="AB55" s="24"/>
      <c r="AC55" s="24"/>
      <c r="AD55" s="24"/>
      <c r="AE55" s="24"/>
      <c r="AF55" s="24"/>
      <c r="AG55" s="24"/>
      <c r="AH55" s="24"/>
      <c r="AI55" s="24"/>
      <c r="AJ55" s="24"/>
    </row>
    <row r="56" spans="1:36" ht="12">
      <c r="A56" s="17" t="str">
        <f>SUBSTITUTE(SUBSTITUTE(CONCATENATE(IF(E56="Globally Unique","GU",E56),F56,IF(G56&lt;&gt;I56,G56,""),CONCATENATE(H56,IF(I56="Identifier","ID",IF(I56="Text","",I56))))," ",""),"'","")</f>
        <v>ValidFromDate</v>
      </c>
      <c r="B56" s="18" t="str">
        <f>CONCATENATE(IF(C56&lt;&gt;"",CONCATENATE(C56,"_ ",D56),D56),". ",E56,IF(E56&lt;&gt;"",CONCATENATE("_ ",F56," ",G56),IF(F56&lt;&gt;"",CONCATENATE(F56," ",G56),G56)),IF(H56&lt;&gt;"",CONCATENATE(". ",H56,"_ ",I56),IF(G56&lt;&gt;I56,CONCATENATE(". ",I56),IF(AND(E56="",F56=""),"",CONCATENATE(". ",I56)))))</f>
        <v>Card Account. Valid_ From Date. Date</v>
      </c>
      <c r="C56" s="19"/>
      <c r="D56" s="19" t="s">
        <v>441</v>
      </c>
      <c r="E56" s="19" t="s">
        <v>442</v>
      </c>
      <c r="F56" s="19" t="s">
        <v>443</v>
      </c>
      <c r="G56" s="19" t="s">
        <v>444</v>
      </c>
      <c r="H56" s="19"/>
      <c r="I56" s="19" t="s">
        <v>445</v>
      </c>
      <c r="J56" s="19"/>
      <c r="K56" s="19" t="s">
        <v>446</v>
      </c>
      <c r="L56" s="19"/>
      <c r="M56" s="19"/>
      <c r="N56" s="19"/>
      <c r="O56" s="19" t="s">
        <v>447</v>
      </c>
      <c r="P56" s="19" t="s">
        <v>448</v>
      </c>
      <c r="Q56" s="22" t="s">
        <v>449</v>
      </c>
      <c r="R56" s="26"/>
      <c r="S56" s="26"/>
      <c r="T56" s="24"/>
      <c r="U56" s="24"/>
      <c r="V56" s="24"/>
      <c r="W56" s="24"/>
      <c r="X56" s="24"/>
      <c r="Y56" s="24"/>
      <c r="Z56" s="24"/>
      <c r="AA56" s="24"/>
      <c r="AB56" s="24"/>
      <c r="AC56" s="24"/>
      <c r="AD56" s="24"/>
      <c r="AE56" s="24"/>
      <c r="AF56" s="24"/>
      <c r="AG56" s="24"/>
      <c r="AH56" s="24"/>
      <c r="AI56" s="24"/>
      <c r="AJ56" s="24"/>
    </row>
    <row r="57" spans="1:36" ht="12">
      <c r="A57" s="17" t="str">
        <f>SUBSTITUTE(SUBSTITUTE(CONCATENATE(IF(E57="Globally Unique","GU",E57),F57,IF(G57&lt;&gt;I57,G57,""),CONCATENATE(H57,IF(I57="Identifier","ID",IF(I57="Text","",I57))))," ",""),"'","")</f>
        <v>ExpiryDate</v>
      </c>
      <c r="B57" s="18" t="str">
        <f>CONCATENATE(IF(C57&lt;&gt;"",CONCATENATE(C57,"_ ",D57),D57),". ",E57,IF(E57&lt;&gt;"",CONCATENATE("_ ",F57," ",G57),IF(F57&lt;&gt;"",CONCATENATE(F57," ",G57),G57)),IF(H57&lt;&gt;"",CONCATENATE(". ",H57,"_ ",I57),IF(G57&lt;&gt;I57,CONCATENATE(". ",I57),IF(AND(E57="",F57=""),"",CONCATENATE(". ",I57)))))</f>
        <v>Card Account. Expiry Date. Date</v>
      </c>
      <c r="C57" s="19"/>
      <c r="D57" s="19" t="s">
        <v>450</v>
      </c>
      <c r="E57" s="19"/>
      <c r="F57" s="19" t="s">
        <v>451</v>
      </c>
      <c r="G57" s="19" t="s">
        <v>452</v>
      </c>
      <c r="H57" s="19"/>
      <c r="I57" s="19" t="s">
        <v>453</v>
      </c>
      <c r="J57" s="19"/>
      <c r="K57" s="19" t="s">
        <v>454</v>
      </c>
      <c r="L57" s="19"/>
      <c r="M57" s="19"/>
      <c r="N57" s="19"/>
      <c r="O57" s="19" t="s">
        <v>455</v>
      </c>
      <c r="P57" s="19" t="s">
        <v>456</v>
      </c>
      <c r="Q57" s="22" t="s">
        <v>457</v>
      </c>
      <c r="R57" s="26"/>
      <c r="S57" s="26"/>
      <c r="T57" s="24"/>
      <c r="U57" s="24"/>
      <c r="V57" s="24"/>
      <c r="W57" s="24"/>
      <c r="X57" s="24"/>
      <c r="Y57" s="24"/>
      <c r="Z57" s="24"/>
      <c r="AA57" s="24"/>
      <c r="AB57" s="24"/>
      <c r="AC57" s="24"/>
      <c r="AD57" s="24"/>
      <c r="AE57" s="24"/>
      <c r="AF57" s="24"/>
      <c r="AG57" s="24"/>
      <c r="AH57" s="24"/>
      <c r="AI57" s="24"/>
      <c r="AJ57" s="24"/>
    </row>
    <row r="58" spans="1:36" ht="20.25">
      <c r="A58" s="17" t="str">
        <f>SUBSTITUTE(SUBSTITUTE(CONCATENATE(IF(E58="Globally Unique","GU",E58),F58,IF(G58&lt;&gt;I58,G58,""),CONCATENATE(H58,IF(I58="Identifier","ID",IF(I58="Text","",I58))))," ",""),"'","")</f>
        <v>IssuerID</v>
      </c>
      <c r="B58" s="18" t="str">
        <f>CONCATENATE(IF(C58&lt;&gt;"",CONCATENATE(C58,"_ ",D58),D58),". ",E58,IF(E58&lt;&gt;"",CONCATENATE("_ ",F58," ",G58),IF(F58&lt;&gt;"",CONCATENATE(F58," ",G58),G58)),IF(H58&lt;&gt;"",CONCATENATE(". ",H58,"_ ",I58),IF(G58&lt;&gt;I58,CONCATENATE(". ",I58),IF(AND(E58="",F58=""),"",CONCATENATE(". ",I58)))))</f>
        <v>Card Account. Issuer. Identifier</v>
      </c>
      <c r="C58" s="19"/>
      <c r="D58" s="19" t="s">
        <v>458</v>
      </c>
      <c r="E58" s="19"/>
      <c r="F58" s="19"/>
      <c r="G58" s="19" t="s">
        <v>459</v>
      </c>
      <c r="H58" s="19"/>
      <c r="I58" s="19" t="s">
        <v>460</v>
      </c>
      <c r="J58" s="19"/>
      <c r="K58" s="19" t="s">
        <v>461</v>
      </c>
      <c r="L58" s="19"/>
      <c r="M58" s="19"/>
      <c r="N58" s="19"/>
      <c r="O58" s="19" t="s">
        <v>462</v>
      </c>
      <c r="P58" s="19" t="s">
        <v>463</v>
      </c>
      <c r="Q58" s="40" t="s">
        <v>464</v>
      </c>
      <c r="R58" s="26"/>
      <c r="S58" s="26"/>
      <c r="T58" s="24"/>
      <c r="U58" s="24"/>
      <c r="V58" s="24"/>
      <c r="W58" s="24"/>
      <c r="X58" s="24"/>
      <c r="Y58" s="24"/>
      <c r="Z58" s="24"/>
      <c r="AA58" s="24"/>
      <c r="AB58" s="24"/>
      <c r="AC58" s="24"/>
      <c r="AD58" s="24"/>
      <c r="AE58" s="24"/>
      <c r="AF58" s="24"/>
      <c r="AG58" s="24"/>
      <c r="AH58" s="24"/>
      <c r="AI58" s="24"/>
      <c r="AJ58" s="24"/>
    </row>
    <row r="59" spans="1:36" ht="12">
      <c r="A59" s="17" t="str">
        <f>SUBSTITUTE(SUBSTITUTE(CONCATENATE(IF(E59="Globally Unique","GU",E59),F59,IF(G59&lt;&gt;I59,G59,""),CONCATENATE(H59,IF(I59="Identifier","ID",IF(I59="Text","",I59))))," ",""),"'","")</f>
        <v>IssueNumberID</v>
      </c>
      <c r="B59" s="18" t="str">
        <f>CONCATENATE(IF(C59&lt;&gt;"",CONCATENATE(C59,"_ ",D59),D59),". ",E59,IF(E59&lt;&gt;"",CONCATENATE("_ ",F59," ",G59),IF(F59&lt;&gt;"",CONCATENATE(F59," ",G59),G59)),IF(H59&lt;&gt;"",CONCATENATE(". ",H59,"_ ",I59),IF(G59&lt;&gt;I59,CONCATENATE(". ",I59),IF(AND(E59="",F59=""),"",CONCATENATE(". ",I59)))))</f>
        <v>Card Account. Issue Number. Identifier</v>
      </c>
      <c r="C59" s="19"/>
      <c r="D59" s="19" t="s">
        <v>465</v>
      </c>
      <c r="E59" s="19"/>
      <c r="F59" s="19" t="s">
        <v>466</v>
      </c>
      <c r="G59" s="19" t="s">
        <v>467</v>
      </c>
      <c r="H59" s="19"/>
      <c r="I59" s="19" t="s">
        <v>468</v>
      </c>
      <c r="J59" s="19"/>
      <c r="K59" s="19" t="s">
        <v>469</v>
      </c>
      <c r="L59" s="19"/>
      <c r="M59" s="19"/>
      <c r="N59" s="19"/>
      <c r="O59" s="19" t="s">
        <v>470</v>
      </c>
      <c r="P59" s="19" t="s">
        <v>471</v>
      </c>
      <c r="Q59" s="40" t="s">
        <v>472</v>
      </c>
      <c r="R59" s="26"/>
      <c r="S59" s="26"/>
      <c r="T59" s="24"/>
      <c r="U59" s="24"/>
      <c r="V59" s="24"/>
      <c r="W59" s="24"/>
      <c r="X59" s="24"/>
      <c r="Y59" s="24"/>
      <c r="Z59" s="24"/>
      <c r="AA59" s="24"/>
      <c r="AB59" s="24"/>
      <c r="AC59" s="24"/>
      <c r="AD59" s="24"/>
      <c r="AE59" s="24"/>
      <c r="AF59" s="24"/>
      <c r="AG59" s="24"/>
      <c r="AH59" s="24"/>
      <c r="AI59" s="24"/>
      <c r="AJ59" s="24"/>
    </row>
    <row r="60" spans="1:36" ht="20.25">
      <c r="A60" s="17" t="str">
        <f>SUBSTITUTE(SUBSTITUTE(CONCATENATE(IF(E60="Globally Unique","GU",E60),F60,IF(G60&lt;&gt;I60,G60,""),CONCATENATE(H60,IF(I60="Identifier","ID",IF(I60="Text","",I60))))," ",""),"'","")</f>
        <v>CV2</v>
      </c>
      <c r="B60" s="18" t="str">
        <f>CONCATENATE(IF(C60&lt;&gt;"",CONCATENATE(C60,"_ ",D60),D60),". ",E60,IF(E60&lt;&gt;"",CONCATENATE("_ ",F60," ",G60),IF(F60&lt;&gt;"",CONCATENATE(F60," ",G60),G60)),IF(H60&lt;&gt;"",CONCATENATE(". ",H60,"_ ",I60),IF(G60&lt;&gt;I60,CONCATENATE(". ",I60),IF(AND(E60="",F60=""),"",CONCATENATE(". ",I60)))))</f>
        <v>Card Account. CV2. Text</v>
      </c>
      <c r="C60" s="19"/>
      <c r="D60" s="19" t="s">
        <v>473</v>
      </c>
      <c r="E60" s="19"/>
      <c r="F60" s="19"/>
      <c r="G60" s="19" t="s">
        <v>474</v>
      </c>
      <c r="H60" s="19"/>
      <c r="I60" s="19" t="s">
        <v>475</v>
      </c>
      <c r="J60" s="19"/>
      <c r="K60" s="19" t="s">
        <v>476</v>
      </c>
      <c r="L60" s="19"/>
      <c r="M60" s="19"/>
      <c r="N60" s="19"/>
      <c r="O60" s="19" t="s">
        <v>477</v>
      </c>
      <c r="P60" s="19" t="s">
        <v>478</v>
      </c>
      <c r="Q60" s="40" t="s">
        <v>479</v>
      </c>
      <c r="R60" s="26"/>
      <c r="S60" s="26"/>
      <c r="T60" s="24"/>
      <c r="U60" s="24"/>
      <c r="V60" s="24"/>
      <c r="W60" s="24"/>
      <c r="X60" s="24"/>
      <c r="Y60" s="24"/>
      <c r="Z60" s="24"/>
      <c r="AA60" s="24"/>
      <c r="AB60" s="24"/>
      <c r="AC60" s="24"/>
      <c r="AD60" s="24"/>
      <c r="AE60" s="24"/>
      <c r="AF60" s="24"/>
      <c r="AG60" s="24"/>
      <c r="AH60" s="24"/>
      <c r="AI60" s="24"/>
      <c r="AJ60" s="24"/>
    </row>
    <row r="61" spans="1:36" ht="12">
      <c r="A61" s="17" t="str">
        <f>SUBSTITUTE(SUBSTITUTE(CONCATENATE(IF(E61="Globally Unique","GU",E61),F61,IF(G61&lt;&gt;I61,G61,""),CONCATENATE(H61,IF(I61="Identifier","ID",IF(I61="Text","",I61))))," ",""),"'","")</f>
        <v>ChipCode</v>
      </c>
      <c r="B61" s="18" t="str">
        <f>CONCATENATE(IF(C61&lt;&gt;"",CONCATENATE(C61,"_ ",D61),D61),". ",E61,IF(E61&lt;&gt;"",CONCATENATE("_ ",F61," ",G61),IF(F61&lt;&gt;"",CONCATENATE(F61," ",G61),G61)),IF(H61&lt;&gt;"",CONCATENATE(". ",H61,"_ ",I61),IF(G61&lt;&gt;I61,CONCATENATE(". ",I61),IF(AND(E61="",F61=""),"",CONCATENATE(". ",I61)))))</f>
        <v>Card Account. Chip. Code</v>
      </c>
      <c r="C61" s="19"/>
      <c r="D61" s="19" t="s">
        <v>480</v>
      </c>
      <c r="E61" s="19"/>
      <c r="F61" s="19"/>
      <c r="G61" s="19" t="s">
        <v>481</v>
      </c>
      <c r="H61" s="19"/>
      <c r="I61" s="19" t="s">
        <v>482</v>
      </c>
      <c r="J61" s="19"/>
      <c r="K61" s="19" t="s">
        <v>483</v>
      </c>
      <c r="L61" s="19"/>
      <c r="M61" s="19"/>
      <c r="N61" s="19"/>
      <c r="O61" s="19" t="s">
        <v>484</v>
      </c>
      <c r="P61" s="19" t="s">
        <v>485</v>
      </c>
      <c r="Q61" s="40" t="s">
        <v>486</v>
      </c>
      <c r="R61" s="26"/>
      <c r="S61" s="26" t="s">
        <v>487</v>
      </c>
      <c r="T61" s="24"/>
      <c r="U61" s="24"/>
      <c r="V61" s="24"/>
      <c r="W61" s="24"/>
      <c r="X61" s="24"/>
      <c r="Y61" s="24"/>
      <c r="Z61" s="24"/>
      <c r="AA61" s="24"/>
      <c r="AB61" s="24"/>
      <c r="AC61" s="24"/>
      <c r="AD61" s="24"/>
      <c r="AE61" s="24"/>
      <c r="AF61" s="24"/>
      <c r="AG61" s="24"/>
      <c r="AH61" s="24"/>
      <c r="AI61" s="24"/>
      <c r="AJ61" s="24"/>
    </row>
    <row r="62" spans="1:36" ht="20.25">
      <c r="A62" s="17" t="str">
        <f>SUBSTITUTE(SUBSTITUTE(CONCATENATE(IF(E62="Globally Unique","GU",E62),F62,IF(G62&lt;&gt;I62,G62,""),CONCATENATE(H62,IF(I62="Identifier","ID",IF(I62="Text","",I62))))," ",""),"'","")</f>
        <v>ChipApplicationID</v>
      </c>
      <c r="B62" s="18" t="str">
        <f>CONCATENATE(IF(C62&lt;&gt;"",CONCATENATE(C62,"_ ",D62),D62),". ",E62,IF(E62&lt;&gt;"",CONCATENATE("_ ",F62," ",G62),IF(F62&lt;&gt;"",CONCATENATE(F62," ",G62),G62)),IF(H62&lt;&gt;"",CONCATENATE(". ",H62,"_ ",I62),IF(G62&lt;&gt;I62,CONCATENATE(". ",I62),IF(AND(E62="",F62=""),"",CONCATENATE(". ",I62)))))</f>
        <v>Card Account. Chip Application. Identifier</v>
      </c>
      <c r="C62" s="19"/>
      <c r="D62" s="19" t="s">
        <v>488</v>
      </c>
      <c r="E62" s="23"/>
      <c r="F62" s="19" t="s">
        <v>489</v>
      </c>
      <c r="G62" s="19" t="s">
        <v>490</v>
      </c>
      <c r="H62" s="19"/>
      <c r="I62" s="19" t="s">
        <v>491</v>
      </c>
      <c r="J62" s="19"/>
      <c r="K62" s="19" t="s">
        <v>492</v>
      </c>
      <c r="L62" s="19"/>
      <c r="M62" s="19"/>
      <c r="N62" s="19"/>
      <c r="O62" s="19" t="s">
        <v>493</v>
      </c>
      <c r="P62" s="19" t="s">
        <v>494</v>
      </c>
      <c r="Q62" s="40" t="s">
        <v>495</v>
      </c>
      <c r="R62" s="26"/>
      <c r="S62" s="26"/>
      <c r="T62" s="24"/>
      <c r="U62" s="24"/>
      <c r="V62" s="24"/>
      <c r="W62" s="24"/>
      <c r="X62" s="24"/>
      <c r="Y62" s="24"/>
      <c r="Z62" s="24"/>
      <c r="AA62" s="24"/>
      <c r="AB62" s="24"/>
      <c r="AC62" s="24"/>
      <c r="AD62" s="24"/>
      <c r="AE62" s="24"/>
      <c r="AF62" s="24"/>
      <c r="AG62" s="24"/>
      <c r="AH62" s="24"/>
      <c r="AI62" s="24"/>
      <c r="AJ62" s="24"/>
    </row>
    <row r="63" spans="1:36" ht="12">
      <c r="A63" s="17" t="str">
        <f>SUBSTITUTE(SUBSTITUTE(CONCATENATE(IF(E63="Globally Unique","GU",E63),F63,IF(G63&lt;&gt;I63,G63,""),CONCATENATE(H63,IF(I63="Identifier","ID",IF(I63="Text","",I63))))," ",""),"'","")</f>
        <v>Holder</v>
      </c>
      <c r="B63" s="18" t="str">
        <f>CONCATENATE(IF(C63&lt;&gt;"",CONCATENATE(C63,"_ ",D63),D63),". ",E63,IF(E63&lt;&gt;"",CONCATENATE("_ ",F63," ",G63),IF(F63&lt;&gt;"",CONCATENATE(F63," ",G63),G63)),IF(H63&lt;&gt;"",CONCATENATE(". ",H63,"_ ",I63),IF(G63&lt;&gt;I63,CONCATENATE(". ",I63),IF(AND(E63="",F63=""),"",CONCATENATE(". ",I63)))))</f>
        <v>Card Account. Holder. Text</v>
      </c>
      <c r="C63" s="19"/>
      <c r="D63" s="19" t="s">
        <v>496</v>
      </c>
      <c r="E63" s="19"/>
      <c r="F63" s="19"/>
      <c r="G63" s="19" t="s">
        <v>497</v>
      </c>
      <c r="H63" s="19"/>
      <c r="I63" s="19" t="s">
        <v>498</v>
      </c>
      <c r="J63" s="19"/>
      <c r="K63" s="19" t="s">
        <v>499</v>
      </c>
      <c r="L63" s="19"/>
      <c r="M63" s="19"/>
      <c r="N63" s="19"/>
      <c r="O63" s="19" t="s">
        <v>500</v>
      </c>
      <c r="P63" s="19" t="s">
        <v>501</v>
      </c>
      <c r="Q63" s="22" t="s">
        <v>502</v>
      </c>
      <c r="R63" s="26"/>
      <c r="S63" s="26"/>
      <c r="T63" s="24"/>
      <c r="U63" s="24"/>
      <c r="V63" s="24"/>
      <c r="W63" s="24"/>
      <c r="X63" s="24"/>
      <c r="Y63" s="24"/>
      <c r="Z63" s="24"/>
      <c r="AA63" s="24"/>
      <c r="AB63" s="24"/>
      <c r="AC63" s="24"/>
      <c r="AD63" s="24"/>
      <c r="AE63" s="24"/>
      <c r="AF63" s="24"/>
      <c r="AG63" s="24"/>
      <c r="AH63" s="24"/>
      <c r="AI63" s="24"/>
      <c r="AJ63" s="24"/>
    </row>
    <row r="64" spans="1:36" ht="30">
      <c r="A64" s="12" t="str">
        <f>SUBSTITUTE(SUBSTITUTE(CONCATENATE(IF(C64="","",CONCATENATE(C64,"")),"",D64)," ",""),"'","")</f>
        <v>CommodityClassification</v>
      </c>
      <c r="B64" s="12" t="str">
        <f>CONCATENATE(IF(C64="","",CONCATENATE(C64,"_ ")),"",D64,". Details")</f>
        <v>Commodity Classification. Details</v>
      </c>
      <c r="C64" s="13"/>
      <c r="D64" s="13" t="s">
        <v>503</v>
      </c>
      <c r="E64" s="13"/>
      <c r="F64" s="13"/>
      <c r="G64" s="13"/>
      <c r="H64" s="13"/>
      <c r="I64" s="13"/>
      <c r="J64" s="13"/>
      <c r="K64" s="13"/>
      <c r="L64" s="13"/>
      <c r="M64" s="13"/>
      <c r="N64" s="13"/>
      <c r="O64" s="13"/>
      <c r="P64" s="13" t="s">
        <v>504</v>
      </c>
      <c r="Q64" s="14" t="s">
        <v>505</v>
      </c>
      <c r="R64" s="36"/>
      <c r="S64" s="36"/>
      <c r="T64" s="37"/>
      <c r="U64" s="37"/>
      <c r="V64" s="37"/>
      <c r="W64" s="37"/>
      <c r="X64" s="37"/>
      <c r="Y64" s="37"/>
      <c r="Z64" s="37"/>
      <c r="AA64" s="37"/>
      <c r="AB64" s="37"/>
      <c r="AC64" s="37"/>
      <c r="AD64" s="37"/>
      <c r="AE64" s="37"/>
      <c r="AF64" s="37"/>
      <c r="AG64" s="37"/>
      <c r="AH64" s="37"/>
      <c r="AI64" s="37"/>
      <c r="AJ64" s="37"/>
    </row>
    <row r="65" spans="1:36" ht="20.25">
      <c r="A65" s="17" t="str">
        <f>SUBSTITUTE(SUBSTITUTE(CONCATENATE(IF(E65="Globally Unique","GU",E65),F65,IF(G65&lt;&gt;I65,G65,""),CONCATENATE(H65,IF(I65="Identifier","ID",IF(I65="Text","",I65))))," ",""),"'","")</f>
        <v>NatureCode</v>
      </c>
      <c r="B65" s="18" t="str">
        <f>CONCATENATE(IF(C65&lt;&gt;"",CONCATENATE(C65,"_ ",D65),D65),". ",E65,IF(E65&lt;&gt;"",CONCATENATE("_ ",F65," ",G65),IF(F65&lt;&gt;"",CONCATENATE(F65," ",G65),G65)),IF(H65&lt;&gt;"",CONCATENATE(". ",H65,"_ ",I65),IF(G65&lt;&gt;I65,CONCATENATE(". ",I65),IF(AND(E65="",F65=""),"",CONCATENATE(". ",I65)))))</f>
        <v>Commodity Classification. Nature. Code</v>
      </c>
      <c r="C65" s="19"/>
      <c r="D65" s="19" t="s">
        <v>506</v>
      </c>
      <c r="E65" s="19"/>
      <c r="F65" s="19"/>
      <c r="G65" s="19" t="s">
        <v>507</v>
      </c>
      <c r="H65" s="19"/>
      <c r="I65" s="19" t="s">
        <v>508</v>
      </c>
      <c r="J65" s="19"/>
      <c r="K65" s="19" t="s">
        <v>509</v>
      </c>
      <c r="L65" s="19"/>
      <c r="M65" s="19"/>
      <c r="N65" s="19"/>
      <c r="O65" s="19" t="s">
        <v>510</v>
      </c>
      <c r="P65" s="19" t="s">
        <v>511</v>
      </c>
      <c r="Q65" s="22" t="s">
        <v>512</v>
      </c>
      <c r="R65" s="26"/>
      <c r="S65" s="26" t="s">
        <v>513</v>
      </c>
      <c r="T65" s="24"/>
      <c r="U65" s="24"/>
      <c r="V65" s="24"/>
      <c r="W65" s="24"/>
      <c r="X65" s="24"/>
      <c r="Y65" s="24"/>
      <c r="Z65" s="24"/>
      <c r="AA65" s="24"/>
      <c r="AB65" s="24"/>
      <c r="AC65" s="24"/>
      <c r="AD65" s="24"/>
      <c r="AE65" s="24"/>
      <c r="AF65" s="24"/>
      <c r="AG65" s="24"/>
      <c r="AH65" s="24"/>
      <c r="AI65" s="24"/>
      <c r="AJ65" s="24"/>
    </row>
    <row r="66" spans="1:36" ht="20.25">
      <c r="A66" s="17" t="str">
        <f>SUBSTITUTE(SUBSTITUTE(CONCATENATE(IF(E66="Globally Unique","GU",E66),F66,IF(G66&lt;&gt;I66,G66,""),CONCATENATE(H66,IF(I66="Identifier","ID",IF(I66="Text","",I66))))," ",""),"'","")</f>
        <v>CargoTypeCode</v>
      </c>
      <c r="B66" s="18" t="str">
        <f>CONCATENATE(IF(C66&lt;&gt;"",CONCATENATE(C66,"_ ",D66),D66),". ",E66,IF(E66&lt;&gt;"",CONCATENATE("_ ",F66," ",G66),IF(F66&lt;&gt;"",CONCATENATE(F66," ",G66),G66)),IF(H66&lt;&gt;"",CONCATENATE(". ",H66,"_ ",I66),IF(G66&lt;&gt;I66,CONCATENATE(". ",I66),IF(AND(E66="",F66=""),"",CONCATENATE(". ",I66)))))</f>
        <v>Commodity Classification. Cargo Type. Code</v>
      </c>
      <c r="C66" s="19"/>
      <c r="D66" s="19" t="s">
        <v>514</v>
      </c>
      <c r="E66" s="19"/>
      <c r="F66" s="19" t="s">
        <v>515</v>
      </c>
      <c r="G66" s="19" t="s">
        <v>516</v>
      </c>
      <c r="H66" s="19"/>
      <c r="I66" s="19" t="s">
        <v>517</v>
      </c>
      <c r="J66" s="19"/>
      <c r="K66" s="19" t="s">
        <v>518</v>
      </c>
      <c r="L66" s="19"/>
      <c r="M66" s="19"/>
      <c r="N66" s="19"/>
      <c r="O66" s="19" t="s">
        <v>519</v>
      </c>
      <c r="P66" s="19" t="s">
        <v>520</v>
      </c>
      <c r="Q66" s="22" t="s">
        <v>521</v>
      </c>
      <c r="R66" s="26"/>
      <c r="S66" s="26" t="s">
        <v>522</v>
      </c>
      <c r="T66" s="24"/>
      <c r="U66" s="24"/>
      <c r="V66" s="24"/>
      <c r="W66" s="24"/>
      <c r="X66" s="24"/>
      <c r="Y66" s="24"/>
      <c r="Z66" s="24"/>
      <c r="AA66" s="24"/>
      <c r="AB66" s="24"/>
      <c r="AC66" s="24"/>
      <c r="AD66" s="24"/>
      <c r="AE66" s="24"/>
      <c r="AF66" s="24"/>
      <c r="AG66" s="24"/>
      <c r="AH66" s="24"/>
      <c r="AI66" s="24"/>
      <c r="AJ66" s="24"/>
    </row>
    <row r="67" spans="1:36" ht="20.25">
      <c r="A67" s="17" t="str">
        <f>SUBSTITUTE(SUBSTITUTE(CONCATENATE(IF(E67="Globally Unique","GU",E67),F67,IF(G67&lt;&gt;I67,G67,""),CONCATENATE(H67,IF(I67="Identifier","ID",IF(I67="Text","",I67))))," ",""),"'","")</f>
        <v>CommodityCode</v>
      </c>
      <c r="B67" s="18" t="str">
        <f>CONCATENATE(IF(C67&lt;&gt;"",CONCATENATE(C67,"_ ",D67),D67),". ",E67,IF(E67&lt;&gt;"",CONCATENATE("_ ",F67," ",G67),IF(F67&lt;&gt;"",CONCATENATE(F67," ",G67),G67)),IF(H67&lt;&gt;"",CONCATENATE(". ",H67,"_ ",I67),IF(G67&lt;&gt;I67,CONCATENATE(". ",I67),IF(AND(E67="",F67=""),"",CONCATENATE(". ",I67)))))</f>
        <v>Commodity Classification. Commodity. Code</v>
      </c>
      <c r="C67" s="19"/>
      <c r="D67" s="19" t="s">
        <v>523</v>
      </c>
      <c r="E67" s="19"/>
      <c r="F67" s="19"/>
      <c r="G67" s="19" t="s">
        <v>524</v>
      </c>
      <c r="H67" s="19"/>
      <c r="I67" s="19" t="s">
        <v>525</v>
      </c>
      <c r="J67" s="19"/>
      <c r="K67" s="19" t="s">
        <v>526</v>
      </c>
      <c r="L67" s="19"/>
      <c r="M67" s="19"/>
      <c r="N67" s="19"/>
      <c r="O67" s="19" t="s">
        <v>527</v>
      </c>
      <c r="P67" s="19" t="s">
        <v>528</v>
      </c>
      <c r="Q67" s="22" t="s">
        <v>529</v>
      </c>
      <c r="R67" s="26"/>
      <c r="S67" s="26" t="s">
        <v>530</v>
      </c>
      <c r="T67" s="24"/>
      <c r="U67" s="24"/>
      <c r="V67" s="24"/>
      <c r="W67" s="24"/>
      <c r="X67" s="24"/>
      <c r="Y67" s="24"/>
      <c r="Z67" s="24"/>
      <c r="AA67" s="24"/>
      <c r="AB67" s="24"/>
      <c r="AC67" s="24"/>
      <c r="AD67" s="24"/>
      <c r="AE67" s="24"/>
      <c r="AF67" s="24"/>
      <c r="AG67" s="24"/>
      <c r="AH67" s="24"/>
      <c r="AI67" s="24"/>
      <c r="AJ67" s="24"/>
    </row>
    <row r="68" spans="1:36" ht="12">
      <c r="A68" s="12" t="str">
        <f>SUBSTITUTE(SUBSTITUTE(CONCATENATE(IF(C68="","",CONCATENATE(C68,"")),"",D68)," ",""),"'","")</f>
        <v>Communication</v>
      </c>
      <c r="B68" s="12" t="str">
        <f>CONCATENATE(IF(C68="","",CONCATENATE(C68,"_ ")),"",D68,". Details")</f>
        <v>Communication. Details</v>
      </c>
      <c r="C68" s="13"/>
      <c r="D68" s="13" t="s">
        <v>531</v>
      </c>
      <c r="E68" s="13"/>
      <c r="F68" s="13"/>
      <c r="G68" s="13"/>
      <c r="H68" s="13"/>
      <c r="I68" s="13"/>
      <c r="J68" s="13"/>
      <c r="K68" s="13"/>
      <c r="L68" s="13"/>
      <c r="M68" s="13"/>
      <c r="N68" s="13"/>
      <c r="O68" s="13"/>
      <c r="P68" s="13" t="s">
        <v>532</v>
      </c>
      <c r="Q68" s="14" t="s">
        <v>533</v>
      </c>
      <c r="R68" s="36"/>
      <c r="S68" s="36"/>
      <c r="T68" s="37"/>
      <c r="U68" s="37"/>
      <c r="V68" s="37"/>
      <c r="W68" s="37"/>
      <c r="X68" s="37"/>
      <c r="Y68" s="37"/>
      <c r="Z68" s="37"/>
      <c r="AA68" s="37"/>
      <c r="AB68" s="37"/>
      <c r="AC68" s="37"/>
      <c r="AD68" s="37"/>
      <c r="AE68" s="37"/>
      <c r="AF68" s="37"/>
      <c r="AG68" s="37"/>
      <c r="AH68" s="37"/>
      <c r="AI68" s="37"/>
      <c r="AJ68" s="37"/>
    </row>
    <row r="69" spans="1:36" ht="20.25">
      <c r="A69" s="17" t="str">
        <f>SUBSTITUTE(SUBSTITUTE(CONCATENATE(IF(E69="Globally Unique","GU",E69),F69,IF(G69&lt;&gt;I69,G69,""),CONCATENATE(H69,IF(I69="Identifier","ID",IF(I69="Text","",I69))))," ",""),"'","")</f>
        <v>ChannelCode</v>
      </c>
      <c r="B69" s="18" t="str">
        <f>CONCATENATE(IF(C69&lt;&gt;"",CONCATENATE(C69,"_ ",D69),D69),". ",E69,IF(E69&lt;&gt;"",CONCATENATE("_ ",F69," ",G69),IF(F69&lt;&gt;"",CONCATENATE(F69," ",G69),G69)),IF(H69&lt;&gt;"",CONCATENATE(". ",H69,"_ ",I69),IF(G69&lt;&gt;I69,CONCATENATE(". ",I69),IF(AND(E69="",F69=""),"",CONCATENATE(". ",I69)))))</f>
        <v>Communication. Channel. Code</v>
      </c>
      <c r="C69" s="19"/>
      <c r="D69" s="19" t="s">
        <v>534</v>
      </c>
      <c r="E69" s="19"/>
      <c r="F69" s="19"/>
      <c r="G69" s="19" t="s">
        <v>535</v>
      </c>
      <c r="H69" s="19"/>
      <c r="I69" s="19" t="s">
        <v>536</v>
      </c>
      <c r="J69" s="19"/>
      <c r="K69" s="19" t="s">
        <v>537</v>
      </c>
      <c r="L69" s="19"/>
      <c r="M69" s="19"/>
      <c r="N69" s="19"/>
      <c r="O69" s="21" t="s">
        <v>538</v>
      </c>
      <c r="P69" s="21" t="s">
        <v>539</v>
      </c>
      <c r="Q69" s="22" t="s">
        <v>540</v>
      </c>
      <c r="R69" s="26"/>
      <c r="S69" s="26" t="s">
        <v>541</v>
      </c>
      <c r="T69" s="24"/>
      <c r="U69" s="24"/>
      <c r="V69" s="24"/>
      <c r="W69" s="24"/>
      <c r="X69" s="24"/>
      <c r="Y69" s="24"/>
      <c r="Z69" s="24"/>
      <c r="AA69" s="24"/>
      <c r="AB69" s="24"/>
      <c r="AC69" s="24"/>
      <c r="AD69" s="24"/>
      <c r="AE69" s="24"/>
      <c r="AF69" s="24"/>
      <c r="AG69" s="24"/>
      <c r="AH69" s="24"/>
      <c r="AI69" s="24"/>
      <c r="AJ69" s="24"/>
    </row>
    <row r="70" spans="1:36" ht="20.25">
      <c r="A70" s="17" t="str">
        <f>SUBSTITUTE(SUBSTITUTE(CONCATENATE(IF(E70="Globally Unique","GU",E70),F70,IF(G70&lt;&gt;I70,G70,""),CONCATENATE(H70,IF(I70="Identifier","ID",IF(I70="Text","",I70))))," ",""),"'","")</f>
        <v>Value</v>
      </c>
      <c r="B70" s="18" t="str">
        <f>CONCATENATE(IF(C70&lt;&gt;"",CONCATENATE(C70,"_ ",D70),D70),". ",E70,IF(E70&lt;&gt;"",CONCATENATE("_ ",F70," ",G70),IF(F70&lt;&gt;"",CONCATENATE(F70," ",G70),G70)),IF(H70&lt;&gt;"",CONCATENATE(". ",H70,"_ ",I70),IF(G70&lt;&gt;I70,CONCATENATE(". ",I70),IF(AND(E70="",F70=""),"",CONCATENATE(". ",I70)))))</f>
        <v>Communication. Value. Text</v>
      </c>
      <c r="C70" s="19"/>
      <c r="D70" s="19" t="s">
        <v>542</v>
      </c>
      <c r="E70" s="19"/>
      <c r="F70" s="19"/>
      <c r="G70" s="19" t="s">
        <v>543</v>
      </c>
      <c r="H70" s="19"/>
      <c r="I70" s="19" t="s">
        <v>544</v>
      </c>
      <c r="J70" s="19"/>
      <c r="K70" s="19" t="s">
        <v>545</v>
      </c>
      <c r="L70" s="19"/>
      <c r="M70" s="19"/>
      <c r="N70" s="19"/>
      <c r="O70" s="21" t="s">
        <v>546</v>
      </c>
      <c r="P70" s="21" t="s">
        <v>547</v>
      </c>
      <c r="Q70" s="22" t="s">
        <v>548</v>
      </c>
      <c r="R70" s="26" t="s">
        <v>549</v>
      </c>
      <c r="S70" s="26"/>
      <c r="T70" s="24"/>
      <c r="U70" s="24"/>
      <c r="V70" s="24"/>
      <c r="W70" s="24"/>
      <c r="X70" s="24"/>
      <c r="Y70" s="24"/>
      <c r="Z70" s="24"/>
      <c r="AA70" s="24"/>
      <c r="AB70" s="24"/>
      <c r="AC70" s="24"/>
      <c r="AD70" s="24"/>
      <c r="AE70" s="24"/>
      <c r="AF70" s="24"/>
      <c r="AG70" s="24"/>
      <c r="AH70" s="24"/>
      <c r="AI70" s="24"/>
      <c r="AJ70" s="24"/>
    </row>
    <row r="71" spans="1:36" ht="20.25">
      <c r="A71" s="12" t="str">
        <f>SUBSTITUTE(SUBSTITUTE(CONCATENATE(IF(C71="","",CONCATENATE(C71,"")),"",D71)," ",""),"'","")</f>
        <v>Contact</v>
      </c>
      <c r="B71" s="12" t="str">
        <f>CONCATENATE(IF(C71="","",CONCATENATE(C71,"_ ")),"",D71,". Details")</f>
        <v>Contact. Details</v>
      </c>
      <c r="C71" s="13"/>
      <c r="D71" s="13" t="s">
        <v>550</v>
      </c>
      <c r="E71" s="13"/>
      <c r="F71" s="13"/>
      <c r="G71" s="13"/>
      <c r="H71" s="13"/>
      <c r="I71" s="13"/>
      <c r="J71" s="13"/>
      <c r="K71" s="13"/>
      <c r="L71" s="13"/>
      <c r="M71" s="13"/>
      <c r="N71" s="13"/>
      <c r="O71" s="13"/>
      <c r="P71" s="13" t="s">
        <v>551</v>
      </c>
      <c r="Q71" s="14" t="s">
        <v>552</v>
      </c>
      <c r="R71" s="36"/>
      <c r="S71" s="36"/>
      <c r="T71" s="37"/>
      <c r="U71" s="37"/>
      <c r="V71" s="37"/>
      <c r="W71" s="37"/>
      <c r="X71" s="37"/>
      <c r="Y71" s="37"/>
      <c r="Z71" s="37"/>
      <c r="AA71" s="37"/>
      <c r="AB71" s="37"/>
      <c r="AC71" s="37"/>
      <c r="AD71" s="37"/>
      <c r="AE71" s="37"/>
      <c r="AF71" s="37"/>
      <c r="AG71" s="37"/>
      <c r="AH71" s="37"/>
      <c r="AI71" s="37"/>
      <c r="AJ71" s="37"/>
    </row>
    <row r="72" spans="1:36" ht="20.25">
      <c r="A72" s="17" t="str">
        <f>SUBSTITUTE(SUBSTITUTE(CONCATENATE(IF(E72="Globally Unique","GU",E72),F72,IF(G72&lt;&gt;I72,G72,""),CONCATENATE(H72,IF(I72="Identifier","ID",IF(I72="Text","",I72))))," ",""),"'","")</f>
        <v>ID</v>
      </c>
      <c r="B72" s="18" t="str">
        <f>CONCATENATE(IF(C72&lt;&gt;"",CONCATENATE(C72,"_ ",D72),D72),". ",E72,IF(E72&lt;&gt;"",CONCATENATE("_ ",F72," ",G72),IF(F72&lt;&gt;"",CONCATENATE(F72," ",G72),G72)),IF(H72&lt;&gt;"",CONCATENATE(". ",H72,"_ ",I72),IF(G72&lt;&gt;I72,CONCATENATE(". ",I72),IF(AND(E72="",F72=""),"",CONCATENATE(". ",I72)))))</f>
        <v>Contact. Identifier</v>
      </c>
      <c r="C72" s="19"/>
      <c r="D72" s="19" t="s">
        <v>553</v>
      </c>
      <c r="E72" s="19"/>
      <c r="F72" s="19"/>
      <c r="G72" s="19" t="s">
        <v>554</v>
      </c>
      <c r="H72" s="19"/>
      <c r="I72" s="19" t="s">
        <v>555</v>
      </c>
      <c r="J72" s="19"/>
      <c r="K72" s="19" t="s">
        <v>556</v>
      </c>
      <c r="L72" s="19"/>
      <c r="M72" s="19"/>
      <c r="N72" s="19"/>
      <c r="O72" s="21" t="s">
        <v>557</v>
      </c>
      <c r="P72" s="21" t="s">
        <v>558</v>
      </c>
      <c r="Q72" s="22" t="s">
        <v>559</v>
      </c>
      <c r="R72" s="26" t="s">
        <v>560</v>
      </c>
      <c r="S72" s="26"/>
      <c r="T72" s="24"/>
      <c r="U72" s="24"/>
      <c r="V72" s="24"/>
      <c r="W72" s="24"/>
      <c r="X72" s="24"/>
      <c r="Y72" s="24"/>
      <c r="Z72" s="24"/>
      <c r="AA72" s="24"/>
      <c r="AB72" s="24"/>
      <c r="AC72" s="24"/>
      <c r="AD72" s="24"/>
      <c r="AE72" s="24"/>
      <c r="AF72" s="24"/>
      <c r="AG72" s="24"/>
      <c r="AH72" s="24"/>
      <c r="AI72" s="24"/>
      <c r="AJ72" s="24"/>
    </row>
    <row r="73" spans="1:36" ht="20.25">
      <c r="A73" s="17" t="str">
        <f>SUBSTITUTE(SUBSTITUTE(CONCATENATE(IF(E73="Globally Unique","GU",E73),F73,IF(G73&lt;&gt;I73,G73,""),CONCATENATE(H73,IF(I73="Identifier","ID",IF(I73="Text","",I73))))," ",""),"'","")</f>
        <v>Name</v>
      </c>
      <c r="B73" s="18" t="str">
        <f>CONCATENATE(IF(C73&lt;&gt;"",CONCATENATE(C73,"_ ",D73),D73),". ",E73,IF(E73&lt;&gt;"",CONCATENATE("_ ",F73," ",G73),IF(F73&lt;&gt;"",CONCATENATE(F73," ",G73),G73)),IF(H73&lt;&gt;"",CONCATENATE(". ",H73,"_ ",I73),IF(G73&lt;&gt;I73,CONCATENATE(". ",I73),IF(AND(E73="",F73=""),"",CONCATENATE(". ",I73)))))</f>
        <v>Contact. Name</v>
      </c>
      <c r="C73" s="19"/>
      <c r="D73" s="19" t="s">
        <v>561</v>
      </c>
      <c r="E73" s="19"/>
      <c r="F73" s="19"/>
      <c r="G73" s="19" t="s">
        <v>562</v>
      </c>
      <c r="H73" s="19"/>
      <c r="I73" s="19" t="s">
        <v>563</v>
      </c>
      <c r="J73" s="19"/>
      <c r="K73" s="17" t="s">
        <v>564</v>
      </c>
      <c r="L73" s="19"/>
      <c r="M73" s="19"/>
      <c r="N73" s="19"/>
      <c r="O73" s="21" t="s">
        <v>565</v>
      </c>
      <c r="P73" s="21" t="s">
        <v>566</v>
      </c>
      <c r="Q73" s="22" t="s">
        <v>567</v>
      </c>
      <c r="R73" s="26" t="s">
        <v>568</v>
      </c>
      <c r="S73" s="26"/>
      <c r="T73" s="24"/>
      <c r="U73" s="24"/>
      <c r="V73" s="24"/>
      <c r="W73" s="24"/>
      <c r="X73" s="24"/>
      <c r="Y73" s="24"/>
      <c r="Z73" s="24"/>
      <c r="AA73" s="24"/>
      <c r="AB73" s="24"/>
      <c r="AC73" s="24"/>
      <c r="AD73" s="24"/>
      <c r="AE73" s="24"/>
      <c r="AF73" s="24"/>
      <c r="AG73" s="24"/>
      <c r="AH73" s="24"/>
      <c r="AI73" s="24"/>
      <c r="AJ73" s="24"/>
    </row>
    <row r="74" spans="1:36" ht="20.25">
      <c r="A74" s="17" t="str">
        <f>SUBSTITUTE(SUBSTITUTE(CONCATENATE(IF(E74="Globally Unique","GU",E74),F74,IF(G74&lt;&gt;I74,G74,""),CONCATENATE(H74,IF(I74="Identifier","ID",IF(I74="Text","",I74))))," ",""),"'","")</f>
        <v>Telephone</v>
      </c>
      <c r="B74" s="18" t="str">
        <f>CONCATENATE(IF(C74&lt;&gt;"",CONCATENATE(C74,"_ ",D74),D74),". ",E74,IF(E74&lt;&gt;"",CONCATENATE("_ ",F74," ",G74),IF(F74&lt;&gt;"",CONCATENATE(F74," ",G74),G74)),IF(H74&lt;&gt;"",CONCATENATE(". ",H74,"_ ",I74),IF(G74&lt;&gt;I74,CONCATENATE(". ",I74),IF(AND(E74="",F74=""),"",CONCATENATE(". ",I74)))))</f>
        <v>Contact. Telephone. Text</v>
      </c>
      <c r="C74" s="19"/>
      <c r="D74" s="19" t="s">
        <v>569</v>
      </c>
      <c r="E74" s="19"/>
      <c r="F74" s="19"/>
      <c r="G74" s="19" t="s">
        <v>570</v>
      </c>
      <c r="H74" s="19"/>
      <c r="I74" s="19" t="s">
        <v>571</v>
      </c>
      <c r="J74" s="19"/>
      <c r="K74" s="19" t="s">
        <v>572</v>
      </c>
      <c r="L74" s="19"/>
      <c r="M74" s="19"/>
      <c r="N74" s="19"/>
      <c r="O74" s="21" t="s">
        <v>573</v>
      </c>
      <c r="P74" s="21" t="s">
        <v>574</v>
      </c>
      <c r="Q74" s="22" t="s">
        <v>575</v>
      </c>
      <c r="R74" s="26"/>
      <c r="S74" s="26"/>
      <c r="T74" s="24"/>
      <c r="U74" s="24"/>
      <c r="V74" s="24"/>
      <c r="W74" s="24"/>
      <c r="X74" s="24"/>
      <c r="Y74" s="24"/>
      <c r="Z74" s="24"/>
      <c r="AA74" s="24"/>
      <c r="AB74" s="24"/>
      <c r="AC74" s="24"/>
      <c r="AD74" s="24"/>
      <c r="AE74" s="24"/>
      <c r="AF74" s="24"/>
      <c r="AG74" s="24"/>
      <c r="AH74" s="24"/>
      <c r="AI74" s="24"/>
      <c r="AJ74" s="24"/>
    </row>
    <row r="75" spans="1:36" ht="20.25">
      <c r="A75" s="17" t="str">
        <f>SUBSTITUTE(SUBSTITUTE(CONCATENATE(IF(E75="Globally Unique","GU",E75),F75,IF(G75&lt;&gt;I75,G75,""),CONCATENATE(H75,IF(I75="Identifier","ID",IF(I75="Text","",I75))))," ",""),"'","")</f>
        <v>Telefax</v>
      </c>
      <c r="B75" s="18" t="str">
        <f>CONCATENATE(IF(C75&lt;&gt;"",CONCATENATE(C75,"_ ",D75),D75),". ",E75,IF(E75&lt;&gt;"",CONCATENATE("_ ",F75," ",G75),IF(F75&lt;&gt;"",CONCATENATE(F75," ",G75),G75)),IF(H75&lt;&gt;"",CONCATENATE(". ",H75,"_ ",I75),IF(G75&lt;&gt;I75,CONCATENATE(". ",I75),IF(AND(E75="",F75=""),"",CONCATENATE(". ",I75)))))</f>
        <v>Contact. Telefax. Text</v>
      </c>
      <c r="C75" s="19"/>
      <c r="D75" s="19" t="s">
        <v>576</v>
      </c>
      <c r="E75" s="19"/>
      <c r="F75" s="19"/>
      <c r="G75" s="19" t="s">
        <v>577</v>
      </c>
      <c r="H75" s="19"/>
      <c r="I75" s="19" t="s">
        <v>578</v>
      </c>
      <c r="J75" s="19"/>
      <c r="K75" s="19" t="s">
        <v>579</v>
      </c>
      <c r="L75" s="19"/>
      <c r="M75" s="19"/>
      <c r="N75" s="19"/>
      <c r="O75" s="21" t="s">
        <v>580</v>
      </c>
      <c r="P75" s="21" t="s">
        <v>581</v>
      </c>
      <c r="Q75" s="22" t="s">
        <v>582</v>
      </c>
      <c r="R75" s="26"/>
      <c r="S75" s="26"/>
      <c r="T75" s="24"/>
      <c r="U75" s="24"/>
      <c r="V75" s="24"/>
      <c r="W75" s="24"/>
      <c r="X75" s="24"/>
      <c r="Y75" s="24"/>
      <c r="Z75" s="24"/>
      <c r="AA75" s="24"/>
      <c r="AB75" s="24"/>
      <c r="AC75" s="24"/>
      <c r="AD75" s="24"/>
      <c r="AE75" s="24"/>
      <c r="AF75" s="24"/>
      <c r="AG75" s="24"/>
      <c r="AH75" s="24"/>
      <c r="AI75" s="24"/>
      <c r="AJ75" s="24"/>
    </row>
    <row r="76" spans="1:36" ht="20.25">
      <c r="A76" s="17" t="str">
        <f>SUBSTITUTE(SUBSTITUTE(CONCATENATE(IF(E76="Globally Unique","GU",E76),F76,IF(G76&lt;&gt;I76,G76,""),CONCATENATE(H76,IF(I76="Identifier","ID",IF(I76="Text","",I76))))," ",""),"'","")</f>
        <v>ElectronicMail</v>
      </c>
      <c r="B76" s="18" t="str">
        <f>CONCATENATE(IF(C76&lt;&gt;"",CONCATENATE(C76,"_ ",D76),D76),". ",E76,IF(E76&lt;&gt;"",CONCATENATE("_ ",F76," ",G76),IF(F76&lt;&gt;"",CONCATENATE(F76," ",G76),G76)),IF(H76&lt;&gt;"",CONCATENATE(". ",H76,"_ ",I76),IF(G76&lt;&gt;I76,CONCATENATE(". ",I76),IF(AND(E76="",F76=""),"",CONCATENATE(". ",I76)))))</f>
        <v>Contact. Electronic_  Mail. Text</v>
      </c>
      <c r="C76" s="19"/>
      <c r="D76" s="19" t="s">
        <v>583</v>
      </c>
      <c r="E76" s="19" t="s">
        <v>584</v>
      </c>
      <c r="F76" s="19"/>
      <c r="G76" s="19" t="s">
        <v>585</v>
      </c>
      <c r="H76" s="19"/>
      <c r="I76" s="19" t="s">
        <v>586</v>
      </c>
      <c r="J76" s="19"/>
      <c r="K76" s="19" t="s">
        <v>587</v>
      </c>
      <c r="L76" s="19"/>
      <c r="M76" s="19"/>
      <c r="N76" s="19"/>
      <c r="O76" s="21" t="s">
        <v>588</v>
      </c>
      <c r="P76" s="21" t="s">
        <v>589</v>
      </c>
      <c r="Q76" s="22" t="s">
        <v>590</v>
      </c>
      <c r="R76" s="26"/>
      <c r="S76" s="26"/>
      <c r="T76" s="24"/>
      <c r="U76" s="24"/>
      <c r="V76" s="24"/>
      <c r="W76" s="24"/>
      <c r="X76" s="24"/>
      <c r="Y76" s="24"/>
      <c r="Z76" s="24"/>
      <c r="AA76" s="24"/>
      <c r="AB76" s="24"/>
      <c r="AC76" s="24"/>
      <c r="AD76" s="24"/>
      <c r="AE76" s="24"/>
      <c r="AF76" s="24"/>
      <c r="AG76" s="24"/>
      <c r="AH76" s="24"/>
      <c r="AI76" s="24"/>
      <c r="AJ76" s="24"/>
    </row>
    <row r="77" spans="1:36" ht="20.25">
      <c r="A77" s="27" t="str">
        <f>SUBSTITUTE(SUBSTITUTE(CONCATENATE(IF(E77="","",CONCATENATE(E77,"")),"",M77)," ",""),"'","")</f>
        <v>OtherCommunication</v>
      </c>
      <c r="B77" s="28" t="str">
        <f>CONCATENATE(IF(C77&lt;&gt;"",CONCATENATE(C77,"_ ",D77),D77),". ",E77,IF(E77&lt;&gt;"",CONCATENATE("_ ",F77," ",G77),IF(F77&lt;&gt;"",CONCATENATE(F77," ",G77),G77)),IF(L77&lt;&gt;"",CONCATENATE(". ",L77,"_ ",M77),IF(G77&lt;&gt;M77,CONCATENATE(". ",M77),IF(AND(E77="",F77=""),"",CONCATENATE(". ",M77)))))</f>
        <v>Contact. Other_  Communication. Communication</v>
      </c>
      <c r="C77" s="41"/>
      <c r="D77" s="28" t="s">
        <v>591</v>
      </c>
      <c r="E77" s="28" t="s">
        <v>592</v>
      </c>
      <c r="F77" s="29"/>
      <c r="G77" s="29" t="str">
        <f>M77</f>
        <v>Communication</v>
      </c>
      <c r="H77" s="28"/>
      <c r="I77" s="28" t="str">
        <f>M77</f>
        <v>Communication</v>
      </c>
      <c r="J77" s="29"/>
      <c r="K77" s="28" t="str">
        <f>CONCATENATE(M77,". Type")</f>
        <v>Communication. Type</v>
      </c>
      <c r="L77" s="29"/>
      <c r="M77" s="28" t="s">
        <v>593</v>
      </c>
      <c r="N77" s="28"/>
      <c r="O77" s="28" t="s">
        <v>594</v>
      </c>
      <c r="P77" s="28" t="s">
        <v>595</v>
      </c>
      <c r="Q77" s="35" t="s">
        <v>596</v>
      </c>
      <c r="R77" s="33"/>
      <c r="S77" s="33"/>
      <c r="T77" s="34"/>
      <c r="U77" s="34"/>
      <c r="V77" s="34"/>
      <c r="W77" s="34"/>
      <c r="X77" s="34"/>
      <c r="Y77" s="34"/>
      <c r="Z77" s="34"/>
      <c r="AA77" s="34"/>
      <c r="AB77" s="34"/>
      <c r="AC77" s="34"/>
      <c r="AD77" s="34"/>
      <c r="AE77" s="34"/>
      <c r="AF77" s="34"/>
      <c r="AG77" s="34"/>
      <c r="AH77" s="34"/>
      <c r="AI77" s="34"/>
      <c r="AJ77" s="34"/>
    </row>
    <row r="78" spans="1:36" ht="12">
      <c r="A78" s="12" t="str">
        <f>SUBSTITUTE(SUBSTITUTE(CONCATENATE(IF(C78="","",CONCATENATE(C78,"")),"",D78)," ",""),"'","")</f>
        <v>Contract</v>
      </c>
      <c r="B78" s="12" t="str">
        <f>CONCATENATE(IF(C78="","",CONCATENATE(C78,"_ ")),"",D78,". Details")</f>
        <v>Contract. Details</v>
      </c>
      <c r="C78" s="13"/>
      <c r="D78" s="13" t="s">
        <v>597</v>
      </c>
      <c r="E78" s="13"/>
      <c r="F78" s="13"/>
      <c r="G78" s="13"/>
      <c r="H78" s="13"/>
      <c r="I78" s="13"/>
      <c r="J78" s="13"/>
      <c r="K78" s="13"/>
      <c r="L78" s="13"/>
      <c r="M78" s="13"/>
      <c r="N78" s="13"/>
      <c r="O78" s="39"/>
      <c r="P78" s="13" t="s">
        <v>598</v>
      </c>
      <c r="Q78" s="14" t="s">
        <v>599</v>
      </c>
      <c r="R78" s="36"/>
      <c r="S78" s="36"/>
      <c r="T78" s="37"/>
      <c r="U78" s="37"/>
      <c r="V78" s="37"/>
      <c r="W78" s="37"/>
      <c r="X78" s="37"/>
      <c r="Y78" s="37"/>
      <c r="Z78" s="37"/>
      <c r="AA78" s="37"/>
      <c r="AB78" s="37"/>
      <c r="AC78" s="37"/>
      <c r="AD78" s="37"/>
      <c r="AE78" s="37"/>
      <c r="AF78" s="37"/>
      <c r="AG78" s="37"/>
      <c r="AH78" s="37"/>
      <c r="AI78" s="37"/>
      <c r="AJ78" s="37"/>
    </row>
    <row r="79" spans="1:36" ht="12">
      <c r="A79" s="17" t="str">
        <f>SUBSTITUTE(SUBSTITUTE(CONCATENATE(IF(E79="Globally Unique","GU",E79),F79,IF(G79&lt;&gt;I79,G79,""),CONCATENATE(H79,IF(I79="Identifier","ID",IF(I79="Text","",I79))))," ",""),"'","")</f>
        <v>ID</v>
      </c>
      <c r="B79" s="18" t="str">
        <f>CONCATENATE(IF(C79&lt;&gt;"",CONCATENATE(C79,"_ ",D79),D79),". ",E79,IF(E79&lt;&gt;"",CONCATENATE("_ ",F79," ",G79),IF(F79&lt;&gt;"",CONCATENATE(F79," ",G79),G79)),IF(H79&lt;&gt;"",CONCATENATE(". ",H79,"_ ",I79),IF(G79&lt;&gt;I79,CONCATENATE(". ",I79),IF(AND(E79="",F79=""),"",CONCATENATE(". ",I79)))))</f>
        <v>Contract. Identifier</v>
      </c>
      <c r="C79" s="19"/>
      <c r="D79" s="19" t="s">
        <v>600</v>
      </c>
      <c r="E79" s="19"/>
      <c r="F79" s="19"/>
      <c r="G79" s="19" t="s">
        <v>601</v>
      </c>
      <c r="H79" s="19"/>
      <c r="I79" s="19" t="s">
        <v>602</v>
      </c>
      <c r="J79" s="19"/>
      <c r="K79" s="19" t="s">
        <v>603</v>
      </c>
      <c r="L79" s="19"/>
      <c r="M79" s="19"/>
      <c r="N79" s="19"/>
      <c r="O79" s="21" t="s">
        <v>604</v>
      </c>
      <c r="P79" s="21" t="s">
        <v>605</v>
      </c>
      <c r="Q79" s="22" t="s">
        <v>606</v>
      </c>
      <c r="R79" s="26" t="s">
        <v>607</v>
      </c>
      <c r="S79" s="26"/>
      <c r="T79" s="24"/>
      <c r="U79" s="24"/>
      <c r="V79" s="24"/>
      <c r="W79" s="24"/>
      <c r="X79" s="24"/>
      <c r="Y79" s="24"/>
      <c r="Z79" s="24"/>
      <c r="AA79" s="24"/>
      <c r="AB79" s="24"/>
      <c r="AC79" s="24"/>
      <c r="AD79" s="24"/>
      <c r="AE79" s="24"/>
      <c r="AF79" s="24"/>
      <c r="AG79" s="24"/>
      <c r="AH79" s="24"/>
      <c r="AI79" s="24"/>
      <c r="AJ79" s="24"/>
    </row>
    <row r="80" spans="1:36" ht="12">
      <c r="A80" s="17" t="str">
        <f>SUBSTITUTE(SUBSTITUTE(CONCATENATE(IF(E80="Globally Unique","GU",E80),F80,IF(G80&lt;&gt;I80,G80,""),CONCATENATE(H80,IF(I80="Identifier","ID",IF(I80="Text","",I80))))," ",""),"'","")</f>
        <v>IssueDate</v>
      </c>
      <c r="B80" s="18" t="str">
        <f>CONCATENATE(IF(C80&lt;&gt;"",CONCATENATE(C80,"_ ",D80),D80),". ",E80,IF(E80&lt;&gt;"",CONCATENATE("_ ",F80," ",G80),IF(F80&lt;&gt;"",CONCATENATE(F80," ",G80),G80)),IF(H80&lt;&gt;"",CONCATENATE(". ",H80,"_ ",I80),IF(G80&lt;&gt;I80,CONCATENATE(". ",I80),IF(AND(E80="",F80=""),"",CONCATENATE(". ",I80)))))</f>
        <v>Contract. Issue Date. Date</v>
      </c>
      <c r="C80" s="19"/>
      <c r="D80" s="19" t="s">
        <v>608</v>
      </c>
      <c r="E80" s="19"/>
      <c r="F80" s="19" t="s">
        <v>609</v>
      </c>
      <c r="G80" s="19" t="s">
        <v>610</v>
      </c>
      <c r="H80" s="19"/>
      <c r="I80" s="19" t="s">
        <v>611</v>
      </c>
      <c r="J80" s="19"/>
      <c r="K80" s="19" t="s">
        <v>612</v>
      </c>
      <c r="L80" s="19"/>
      <c r="M80" s="19"/>
      <c r="N80" s="19"/>
      <c r="O80" s="19" t="s">
        <v>613</v>
      </c>
      <c r="P80" s="21" t="s">
        <v>614</v>
      </c>
      <c r="Q80" s="22" t="s">
        <v>615</v>
      </c>
      <c r="R80" s="26"/>
      <c r="S80" s="26"/>
      <c r="T80" s="24"/>
      <c r="U80" s="24"/>
      <c r="V80" s="24"/>
      <c r="W80" s="24"/>
      <c r="X80" s="24"/>
      <c r="Y80" s="24"/>
      <c r="Z80" s="24"/>
      <c r="AA80" s="24"/>
      <c r="AB80" s="24"/>
      <c r="AC80" s="24"/>
      <c r="AD80" s="24"/>
      <c r="AE80" s="24"/>
      <c r="AF80" s="24"/>
      <c r="AG80" s="24"/>
      <c r="AH80" s="24"/>
      <c r="AI80" s="24"/>
      <c r="AJ80" s="24"/>
    </row>
    <row r="81" spans="1:36" ht="12">
      <c r="A81" s="17" t="str">
        <f>SUBSTITUTE(SUBSTITUTE(CONCATENATE(IF(E81="Globally Unique","GU",E81),F81,IF(G81&lt;&gt;I81,G81,""),CONCATENATE(H81,IF(I81="Identifier","ID",IF(I81="Text","",I81))))," ",""),"'","")</f>
        <v>ContractTypeCode</v>
      </c>
      <c r="B81" s="18" t="str">
        <f>CONCATENATE(IF(C81&lt;&gt;"",CONCATENATE(C81,"_ ",D81),D81),". ",E81,IF(E81&lt;&gt;"",CONCATENATE("_ ",F81," ",G81),IF(F81&lt;&gt;"",CONCATENATE(F81," ",G81),G81)),IF(H81&lt;&gt;"",CONCATENATE(". ",H81,"_ ",I81),IF(G81&lt;&gt;I81,CONCATENATE(". ",I81),IF(AND(E81="",F81=""),"",CONCATENATE(". ",I81)))))</f>
        <v>Contract. Contract Type. Code</v>
      </c>
      <c r="C81" s="19"/>
      <c r="D81" s="19" t="s">
        <v>616</v>
      </c>
      <c r="E81" s="19"/>
      <c r="F81" s="19" t="s">
        <v>617</v>
      </c>
      <c r="G81" s="19" t="s">
        <v>618</v>
      </c>
      <c r="H81" s="19"/>
      <c r="I81" s="19" t="s">
        <v>619</v>
      </c>
      <c r="J81" s="19"/>
      <c r="K81" s="19" t="s">
        <v>620</v>
      </c>
      <c r="L81" s="19"/>
      <c r="M81" s="19"/>
      <c r="N81" s="19"/>
      <c r="O81" s="19" t="s">
        <v>621</v>
      </c>
      <c r="P81" s="21" t="s">
        <v>622</v>
      </c>
      <c r="Q81" s="22" t="s">
        <v>623</v>
      </c>
      <c r="R81" s="26"/>
      <c r="S81" s="26" t="s">
        <v>624</v>
      </c>
      <c r="T81" s="24"/>
      <c r="U81" s="24"/>
      <c r="V81" s="24"/>
      <c r="W81" s="24"/>
      <c r="X81" s="24"/>
      <c r="Y81" s="24"/>
      <c r="Z81" s="24"/>
      <c r="AA81" s="24"/>
      <c r="AB81" s="24"/>
      <c r="AC81" s="24"/>
      <c r="AD81" s="24"/>
      <c r="AE81" s="24"/>
      <c r="AF81" s="24"/>
      <c r="AG81" s="24"/>
      <c r="AH81" s="24"/>
      <c r="AI81" s="24"/>
      <c r="AJ81" s="24"/>
    </row>
    <row r="82" spans="1:36" ht="20.25">
      <c r="A82" s="27" t="str">
        <f>SUBSTITUTE(SUBSTITUTE(CONCATENATE(IF(E82="","",CONCATENATE(E82,"")),"",M82)," ",""),"'","")</f>
        <v>ValidityPeriod</v>
      </c>
      <c r="B82" s="28" t="str">
        <f>CONCATENATE(IF(C82&lt;&gt;"",CONCATENATE(C82,"_ ",D82),D82),". ",E82,IF(E82&lt;&gt;"",CONCATENATE("_ ",F82," ",G82),IF(F82&lt;&gt;"",CONCATENATE(F82," ",G82),G82)),IF(L82&lt;&gt;"",CONCATENATE(". ",L82,"_ ",M82),IF(G82&lt;&gt;M82,CONCATENATE(". ",M82),IF(AND(E82="",F82=""),"",CONCATENATE(". ",M82)))))</f>
        <v>Contract. Validity_  Period. Period</v>
      </c>
      <c r="C82" s="28"/>
      <c r="D82" s="28" t="s">
        <v>625</v>
      </c>
      <c r="E82" s="28" t="s">
        <v>626</v>
      </c>
      <c r="F82" s="29"/>
      <c r="G82" s="29" t="str">
        <f>M82</f>
        <v>Period</v>
      </c>
      <c r="H82" s="28"/>
      <c r="I82" s="28" t="str">
        <f>M82</f>
        <v>Period</v>
      </c>
      <c r="J82" s="29"/>
      <c r="K82" s="28" t="str">
        <f>CONCATENATE(M82,". Type")</f>
        <v>Period. Type</v>
      </c>
      <c r="L82" s="28"/>
      <c r="M82" s="28" t="s">
        <v>627</v>
      </c>
      <c r="N82" s="28"/>
      <c r="O82" s="28" t="s">
        <v>628</v>
      </c>
      <c r="P82" s="28" t="s">
        <v>629</v>
      </c>
      <c r="Q82" s="35" t="s">
        <v>630</v>
      </c>
      <c r="R82" s="33"/>
      <c r="S82" s="33"/>
      <c r="T82" s="34"/>
      <c r="U82" s="34"/>
      <c r="V82" s="34"/>
      <c r="W82" s="34"/>
      <c r="X82" s="34"/>
      <c r="Y82" s="34"/>
      <c r="Z82" s="34"/>
      <c r="AA82" s="34"/>
      <c r="AB82" s="34"/>
      <c r="AC82" s="34"/>
      <c r="AD82" s="34"/>
      <c r="AE82" s="34"/>
      <c r="AF82" s="34"/>
      <c r="AG82" s="34"/>
      <c r="AH82" s="34"/>
      <c r="AI82" s="34"/>
      <c r="AJ82" s="34"/>
    </row>
    <row r="83" spans="1:36" ht="12">
      <c r="A83" s="12" t="str">
        <f>SUBSTITUTE(SUBSTITUTE(CONCATENATE(IF(C83="","",CONCATENATE(C83,"")),"",D83)," ",""),"'","")</f>
        <v>Country</v>
      </c>
      <c r="B83" s="12" t="str">
        <f>CONCATENATE(IF(C83="","",CONCATENATE(C83,"_ ")),"",D83,". Details")</f>
        <v>Country. Details</v>
      </c>
      <c r="C83" s="13"/>
      <c r="D83" s="13" t="s">
        <v>631</v>
      </c>
      <c r="E83" s="13"/>
      <c r="F83" s="13"/>
      <c r="G83" s="13"/>
      <c r="H83" s="13"/>
      <c r="I83" s="13"/>
      <c r="J83" s="13"/>
      <c r="K83" s="13"/>
      <c r="L83" s="13"/>
      <c r="M83" s="13"/>
      <c r="N83" s="13"/>
      <c r="O83" s="13"/>
      <c r="P83" s="13" t="s">
        <v>632</v>
      </c>
      <c r="Q83" s="42" t="s">
        <v>633</v>
      </c>
      <c r="R83" s="36"/>
      <c r="S83" s="36"/>
      <c r="T83" s="37"/>
      <c r="U83" s="37"/>
      <c r="V83" s="37"/>
      <c r="W83" s="37"/>
      <c r="X83" s="37"/>
      <c r="Y83" s="37"/>
      <c r="Z83" s="37"/>
      <c r="AA83" s="37"/>
      <c r="AB83" s="37"/>
      <c r="AC83" s="37"/>
      <c r="AD83" s="37"/>
      <c r="AE83" s="37"/>
      <c r="AF83" s="37"/>
      <c r="AG83" s="37"/>
      <c r="AH83" s="37"/>
      <c r="AI83" s="37"/>
      <c r="AJ83" s="37"/>
    </row>
    <row r="84" spans="1:36" ht="12">
      <c r="A84" s="17" t="str">
        <f>SUBSTITUTE(SUBSTITUTE(CONCATENATE(IF(E84="Globally Unique","GU",E84),F84,IF(G84&lt;&gt;I84,G84,""),CONCATENATE(H84,IF(I84="Identifier","ID",IF(I84="Text","",I84))))," ",""),"'","")</f>
        <v>IdentificationCode</v>
      </c>
      <c r="B84" s="18" t="str">
        <f>CONCATENATE(IF(C84&lt;&gt;"",CONCATENATE(C84,"_ ",D84),D84),". ",E84,IF(E84&lt;&gt;"",CONCATENATE("_ ",F84," ",G84),IF(F84&lt;&gt;"",CONCATENATE(F84," ",G84),G84)),IF(H84&lt;&gt;"",CONCATENATE(". ",H84,"_ ",I84),IF(G84&lt;&gt;I84,CONCATENATE(". ",I84),IF(AND(E84="",F84=""),"",CONCATENATE(". ",I84)))))</f>
        <v>Country. Identification. Code</v>
      </c>
      <c r="C84" s="19"/>
      <c r="D84" s="19" t="s">
        <v>634</v>
      </c>
      <c r="E84" s="19"/>
      <c r="F84" s="19"/>
      <c r="G84" s="19" t="s">
        <v>635</v>
      </c>
      <c r="H84" s="19"/>
      <c r="I84" s="19" t="s">
        <v>636</v>
      </c>
      <c r="J84" s="19"/>
      <c r="K84" s="19" t="s">
        <v>637</v>
      </c>
      <c r="L84" s="19"/>
      <c r="M84" s="19"/>
      <c r="N84" s="19"/>
      <c r="O84" s="21" t="s">
        <v>638</v>
      </c>
      <c r="P84" s="21" t="s">
        <v>639</v>
      </c>
      <c r="Q84" s="22" t="s">
        <v>640</v>
      </c>
      <c r="R84" s="26"/>
      <c r="S84" s="26" t="s">
        <v>641</v>
      </c>
      <c r="T84" s="24"/>
      <c r="U84" s="24"/>
      <c r="V84" s="24"/>
      <c r="W84" s="24"/>
      <c r="X84" s="24"/>
      <c r="Y84" s="24"/>
      <c r="Z84" s="24"/>
      <c r="AA84" s="24"/>
      <c r="AB84" s="24"/>
      <c r="AC84" s="24"/>
      <c r="AD84" s="24"/>
      <c r="AE84" s="24"/>
      <c r="AF84" s="24"/>
      <c r="AG84" s="24"/>
      <c r="AH84" s="24"/>
      <c r="AI84" s="24"/>
      <c r="AJ84" s="24"/>
    </row>
    <row r="85" spans="1:36" ht="12">
      <c r="A85" s="17" t="str">
        <f>SUBSTITUTE(SUBSTITUTE(CONCATENATE(IF(E85="Globally Unique","GU",E85),F85,IF(G85&lt;&gt;I85,G85,""),CONCATENATE(H85,IF(I85="Identifier","ID",IF(I85="Text","",I85))))," ",""),"'","")</f>
        <v>Name</v>
      </c>
      <c r="B85" s="18" t="str">
        <f>CONCATENATE(IF(C85&lt;&gt;"",CONCATENATE(C85,"_ ",D85),D85),". ",E85,IF(E85&lt;&gt;"",CONCATENATE("_ ",F85," ",G85),IF(F85&lt;&gt;"",CONCATENATE(F85," ",G85),G85)),IF(H85&lt;&gt;"",CONCATENATE(". ",H85,"_ ",I85),IF(G85&lt;&gt;I85,CONCATENATE(". ",I85),IF(AND(E85="",F85=""),"",CONCATENATE(". ",I85)))))</f>
        <v>Country. Name</v>
      </c>
      <c r="C85" s="19"/>
      <c r="D85" s="19" t="s">
        <v>642</v>
      </c>
      <c r="E85" s="19"/>
      <c r="F85" s="19"/>
      <c r="G85" s="19" t="s">
        <v>643</v>
      </c>
      <c r="H85" s="19"/>
      <c r="I85" s="19" t="s">
        <v>644</v>
      </c>
      <c r="J85" s="19"/>
      <c r="K85" s="17" t="s">
        <v>645</v>
      </c>
      <c r="L85" s="19"/>
      <c r="M85" s="19"/>
      <c r="N85" s="19"/>
      <c r="O85" s="21" t="s">
        <v>646</v>
      </c>
      <c r="P85" s="21" t="s">
        <v>647</v>
      </c>
      <c r="Q85" s="22" t="s">
        <v>648</v>
      </c>
      <c r="R85" s="26" t="s">
        <v>649</v>
      </c>
      <c r="S85" s="26"/>
      <c r="T85" s="24"/>
      <c r="U85" s="24"/>
      <c r="V85" s="24"/>
      <c r="W85" s="24"/>
      <c r="X85" s="24"/>
      <c r="Y85" s="24"/>
      <c r="Z85" s="24"/>
      <c r="AA85" s="24"/>
      <c r="AB85" s="24"/>
      <c r="AC85" s="24"/>
      <c r="AD85" s="24"/>
      <c r="AE85" s="24"/>
      <c r="AF85" s="24"/>
      <c r="AG85" s="24"/>
      <c r="AH85" s="24"/>
      <c r="AI85" s="24"/>
      <c r="AJ85" s="24"/>
    </row>
    <row r="86" spans="1:36" ht="20.25">
      <c r="A86" s="12" t="str">
        <f>SUBSTITUTE(SUBSTITUTE(CONCATENATE(IF(C86="","",CONCATENATE(C86,"")),"",D86)," ",""),"'","")</f>
        <v>CreditAccount</v>
      </c>
      <c r="B86" s="12" t="str">
        <f>CONCATENATE(IF(C86="","",CONCATENATE(C86,"_ ")),"",D86,". Details")</f>
        <v>Credit Account. Details</v>
      </c>
      <c r="C86" s="13"/>
      <c r="D86" s="13" t="s">
        <v>650</v>
      </c>
      <c r="E86" s="13"/>
      <c r="F86" s="13"/>
      <c r="G86" s="13"/>
      <c r="H86" s="13"/>
      <c r="I86" s="13"/>
      <c r="J86" s="13"/>
      <c r="K86" s="13"/>
      <c r="L86" s="13"/>
      <c r="M86" s="13"/>
      <c r="N86" s="13"/>
      <c r="O86" s="13"/>
      <c r="P86" s="13" t="s">
        <v>651</v>
      </c>
      <c r="Q86" s="14" t="s">
        <v>652</v>
      </c>
      <c r="R86" s="36"/>
      <c r="S86" s="36"/>
      <c r="T86" s="37"/>
      <c r="U86" s="37"/>
      <c r="V86" s="37"/>
      <c r="W86" s="37"/>
      <c r="X86" s="37"/>
      <c r="Y86" s="37"/>
      <c r="Z86" s="37"/>
      <c r="AA86" s="37"/>
      <c r="AB86" s="37"/>
      <c r="AC86" s="37"/>
      <c r="AD86" s="37"/>
      <c r="AE86" s="37"/>
      <c r="AF86" s="37"/>
      <c r="AG86" s="37"/>
      <c r="AH86" s="37"/>
      <c r="AI86" s="37"/>
      <c r="AJ86" s="37"/>
    </row>
    <row r="87" spans="1:36" ht="20.25">
      <c r="A87" s="17" t="str">
        <f>SUBSTITUTE(SUBSTITUTE(CONCATENATE(IF(E87="Globally Unique","GU",E87),F87,IF(G87&lt;&gt;I87,G87,""),CONCATENATE(H87,IF(I87="Identifier","ID",IF(I87="Text","",I87))))," ",""),"'","")</f>
        <v>AccountID</v>
      </c>
      <c r="B87" s="18" t="str">
        <f>CONCATENATE(IF(C87&lt;&gt;"",CONCATENATE(C87,"_ ",D87),D87),". ",E87,IF(E87&lt;&gt;"",CONCATENATE("_ ",F87," ",G87),IF(F87&lt;&gt;"",CONCATENATE(F87," ",G87),G87)),IF(H87&lt;&gt;"",CONCATENATE(". ",H87,"_ ",I87),IF(G87&lt;&gt;I87,CONCATENATE(". ",I87),IF(AND(E87="",F87=""),"",CONCATENATE(". ",I87)))))</f>
        <v>Credit Account. Account Identifier. Identifier</v>
      </c>
      <c r="C87" s="19"/>
      <c r="D87" s="19" t="s">
        <v>653</v>
      </c>
      <c r="E87" s="19"/>
      <c r="F87" s="19" t="s">
        <v>654</v>
      </c>
      <c r="G87" s="19" t="s">
        <v>655</v>
      </c>
      <c r="H87" s="19"/>
      <c r="I87" s="19" t="s">
        <v>656</v>
      </c>
      <c r="J87" s="19"/>
      <c r="K87" s="19" t="s">
        <v>657</v>
      </c>
      <c r="L87" s="19"/>
      <c r="M87" s="19"/>
      <c r="N87" s="19"/>
      <c r="O87" s="19" t="s">
        <v>658</v>
      </c>
      <c r="P87" s="19" t="s">
        <v>659</v>
      </c>
      <c r="Q87" s="40" t="s">
        <v>660</v>
      </c>
      <c r="R87" s="26" t="s">
        <v>661</v>
      </c>
      <c r="S87" s="26"/>
      <c r="T87" s="24"/>
      <c r="U87" s="24"/>
      <c r="V87" s="24"/>
      <c r="W87" s="24"/>
      <c r="X87" s="24"/>
      <c r="Y87" s="24"/>
      <c r="Z87" s="24"/>
      <c r="AA87" s="24"/>
      <c r="AB87" s="24"/>
      <c r="AC87" s="24"/>
      <c r="AD87" s="24"/>
      <c r="AE87" s="24"/>
      <c r="AF87" s="24"/>
      <c r="AG87" s="24"/>
      <c r="AH87" s="24"/>
      <c r="AI87" s="24"/>
      <c r="AJ87" s="24"/>
    </row>
    <row r="88" spans="1:36" ht="12">
      <c r="A88" s="12" t="str">
        <f>SUBSTITUTE(SUBSTITUTE(CONCATENATE(IF(C88="","",CONCATENATE(C88,"")),"",D88)," ",""),"'","")</f>
        <v>Delivery</v>
      </c>
      <c r="B88" s="12" t="str">
        <f>CONCATENATE(IF(C88="","",CONCATENATE(C88,"_ ")),"",D88,". Details")</f>
        <v>Delivery. Details</v>
      </c>
      <c r="C88" s="15"/>
      <c r="D88" s="13" t="s">
        <v>662</v>
      </c>
      <c r="E88" s="13"/>
      <c r="F88" s="13"/>
      <c r="G88" s="13"/>
      <c r="H88" s="13"/>
      <c r="I88" s="13"/>
      <c r="J88" s="13"/>
      <c r="K88" s="13"/>
      <c r="L88" s="13"/>
      <c r="M88" s="13"/>
      <c r="N88" s="13"/>
      <c r="O88" s="13"/>
      <c r="P88" s="39" t="s">
        <v>663</v>
      </c>
      <c r="Q88" s="14" t="s">
        <v>664</v>
      </c>
      <c r="R88" s="36"/>
      <c r="S88" s="36"/>
      <c r="T88" s="37"/>
      <c r="U88" s="37"/>
      <c r="V88" s="37"/>
      <c r="W88" s="37"/>
      <c r="X88" s="37"/>
      <c r="Y88" s="37"/>
      <c r="Z88" s="37"/>
      <c r="AA88" s="37"/>
      <c r="AB88" s="37"/>
      <c r="AC88" s="37"/>
      <c r="AD88" s="37"/>
      <c r="AE88" s="37"/>
      <c r="AF88" s="37"/>
      <c r="AG88" s="37"/>
      <c r="AH88" s="37"/>
      <c r="AI88" s="37"/>
      <c r="AJ88" s="37"/>
    </row>
    <row r="89" spans="1:36" ht="20.25">
      <c r="A89" s="17" t="str">
        <f>SUBSTITUTE(SUBSTITUTE(CONCATENATE(IF(E89="Globally Unique","GU",E89),F89,IF(G89&lt;&gt;I89,G89,""),CONCATENATE(H89,IF(I89="Identifier","ID",IF(I89="Text","",I89))))," ",""),"'","")</f>
        <v>ID</v>
      </c>
      <c r="B89" s="18" t="str">
        <f>CONCATENATE(IF(C89&lt;&gt;"",CONCATENATE(C89,"_ ",D89),D89),". ",E89,IF(E89&lt;&gt;"",CONCATENATE("_ ",F89," ",G89),IF(F89&lt;&gt;"",CONCATENATE(F89," ",G89),G89)),IF(H89&lt;&gt;"",CONCATENATE(". ",H89,"_ ",I89),IF(G89&lt;&gt;I89,CONCATENATE(". ",I89),IF(AND(E89="",F89=""),"",CONCATENATE(". ",I89)))))</f>
        <v>Delivery. Identifier</v>
      </c>
      <c r="C89" s="23"/>
      <c r="D89" s="19" t="s">
        <v>665</v>
      </c>
      <c r="E89" s="19"/>
      <c r="F89" s="19"/>
      <c r="G89" s="19" t="s">
        <v>666</v>
      </c>
      <c r="H89" s="19"/>
      <c r="I89" s="19" t="s">
        <v>667</v>
      </c>
      <c r="J89" s="19"/>
      <c r="K89" s="19" t="s">
        <v>668</v>
      </c>
      <c r="L89" s="19"/>
      <c r="M89" s="19"/>
      <c r="N89" s="19"/>
      <c r="O89" s="21" t="s">
        <v>669</v>
      </c>
      <c r="P89" s="21" t="s">
        <v>670</v>
      </c>
      <c r="Q89" s="22" t="s">
        <v>671</v>
      </c>
      <c r="R89" s="26"/>
      <c r="S89" s="26"/>
      <c r="T89" s="24"/>
      <c r="U89" s="24"/>
      <c r="V89" s="24"/>
      <c r="W89" s="24"/>
      <c r="X89" s="24"/>
      <c r="Y89" s="24"/>
      <c r="Z89" s="24"/>
      <c r="AA89" s="24"/>
      <c r="AB89" s="24"/>
      <c r="AC89" s="24"/>
      <c r="AD89" s="24"/>
      <c r="AE89" s="24"/>
      <c r="AF89" s="24"/>
      <c r="AG89" s="24"/>
      <c r="AH89" s="24"/>
      <c r="AI89" s="24"/>
      <c r="AJ89" s="24"/>
    </row>
    <row r="90" spans="1:36" ht="12">
      <c r="A90" s="17" t="str">
        <f>SUBSTITUTE(SUBSTITUTE(CONCATENATE(IF(E90="Globally Unique","GU",E90),F90,IF(G90&lt;&gt;I90,G90,""),CONCATENATE(H90,IF(I90="Identifier","ID",IF(I90="Text","",I90))))," ",""),"'","")</f>
        <v>Quantity</v>
      </c>
      <c r="B90" s="18" t="str">
        <f>CONCATENATE(IF(C90&lt;&gt;"",CONCATENATE(C90,"_ ",D90),D90),". ",E90,IF(E90&lt;&gt;"",CONCATENATE("_ ",F90," ",G90),IF(F90&lt;&gt;"",CONCATENATE(F90," ",G90),G90)),IF(H90&lt;&gt;"",CONCATENATE(". ",H90,"_ ",I90),IF(G90&lt;&gt;I90,CONCATENATE(". ",I90),IF(AND(E90="",F90=""),"",CONCATENATE(". ",I90)))))</f>
        <v>Delivery. Quantity</v>
      </c>
      <c r="C90" s="23"/>
      <c r="D90" s="19" t="s">
        <v>672</v>
      </c>
      <c r="E90" s="19"/>
      <c r="F90" s="19"/>
      <c r="G90" s="19" t="s">
        <v>673</v>
      </c>
      <c r="H90" s="19"/>
      <c r="I90" s="19" t="s">
        <v>674</v>
      </c>
      <c r="J90" s="19"/>
      <c r="K90" s="19" t="s">
        <v>675</v>
      </c>
      <c r="L90" s="19"/>
      <c r="M90" s="19"/>
      <c r="N90" s="19"/>
      <c r="O90" s="19" t="s">
        <v>676</v>
      </c>
      <c r="P90" s="21" t="s">
        <v>677</v>
      </c>
      <c r="Q90" s="22" t="s">
        <v>678</v>
      </c>
      <c r="R90" s="26"/>
      <c r="S90" s="26"/>
      <c r="T90" s="24"/>
      <c r="U90" s="24"/>
      <c r="V90" s="24"/>
      <c r="W90" s="24"/>
      <c r="X90" s="24"/>
      <c r="Y90" s="24"/>
      <c r="Z90" s="24"/>
      <c r="AA90" s="24"/>
      <c r="AB90" s="24"/>
      <c r="AC90" s="24"/>
      <c r="AD90" s="24"/>
      <c r="AE90" s="24"/>
      <c r="AF90" s="24"/>
      <c r="AG90" s="24"/>
      <c r="AH90" s="24"/>
      <c r="AI90" s="24"/>
      <c r="AJ90" s="24"/>
    </row>
    <row r="91" spans="1:36" ht="20.25">
      <c r="A91" s="17" t="str">
        <f>SUBSTITUTE(SUBSTITUTE(CONCATENATE(IF(E91="Globally Unique","GU",E91),F91,IF(G91&lt;&gt;I91,G91,""),CONCATENATE(H91,IF(I91="Identifier","ID",IF(I91="Text","",I91))))," ",""),"'","")</f>
        <v>MinimumQuantity</v>
      </c>
      <c r="B91" s="18" t="str">
        <f>CONCATENATE(IF(C91&lt;&gt;"",CONCATENATE(C91,"_ ",D91),D91),". ",E91,IF(E91&lt;&gt;"",CONCATENATE("_ ",F91," ",G91),IF(F91&lt;&gt;"",CONCATENATE(F91," ",G91),G91)),IF(H91&lt;&gt;"",CONCATENATE(". ",H91,"_ ",I91),IF(G91&lt;&gt;I91,CONCATENATE(". ",I91),IF(AND(E91="",F91=""),"",CONCATENATE(". ",I91)))))</f>
        <v>Delivery. Minimum_  Quantity. Quantity</v>
      </c>
      <c r="C91" s="23"/>
      <c r="D91" s="19" t="s">
        <v>679</v>
      </c>
      <c r="E91" s="19" t="s">
        <v>680</v>
      </c>
      <c r="F91" s="19"/>
      <c r="G91" s="19" t="s">
        <v>681</v>
      </c>
      <c r="H91" s="19"/>
      <c r="I91" s="19" t="s">
        <v>682</v>
      </c>
      <c r="J91" s="19"/>
      <c r="K91" s="19" t="s">
        <v>683</v>
      </c>
      <c r="L91" s="19"/>
      <c r="M91" s="19"/>
      <c r="N91" s="19"/>
      <c r="O91" s="19" t="s">
        <v>684</v>
      </c>
      <c r="P91" s="21" t="s">
        <v>685</v>
      </c>
      <c r="Q91" s="22" t="s">
        <v>686</v>
      </c>
      <c r="R91" s="26"/>
      <c r="S91" s="26"/>
      <c r="T91" s="24"/>
      <c r="U91" s="24"/>
      <c r="V91" s="24"/>
      <c r="W91" s="24"/>
      <c r="X91" s="24"/>
      <c r="Y91" s="24"/>
      <c r="Z91" s="24"/>
      <c r="AA91" s="24"/>
      <c r="AB91" s="24"/>
      <c r="AC91" s="24"/>
      <c r="AD91" s="24"/>
      <c r="AE91" s="24"/>
      <c r="AF91" s="24"/>
      <c r="AG91" s="24"/>
      <c r="AH91" s="24"/>
      <c r="AI91" s="24"/>
      <c r="AJ91" s="24"/>
    </row>
    <row r="92" spans="1:36" ht="20.25">
      <c r="A92" s="17" t="str">
        <f>SUBSTITUTE(SUBSTITUTE(CONCATENATE(IF(E92="Globally Unique","GU",E92),F92,IF(G92&lt;&gt;I92,G92,""),CONCATENATE(H92,IF(I92="Identifier","ID",IF(I92="Text","",I92))))," ",""),"'","")</f>
        <v>MaximumQuantity</v>
      </c>
      <c r="B92" s="18" t="str">
        <f>CONCATENATE(IF(C92&lt;&gt;"",CONCATENATE(C92,"_ ",D92),D92),". ",E92,IF(E92&lt;&gt;"",CONCATENATE("_ ",F92," ",G92),IF(F92&lt;&gt;"",CONCATENATE(F92," ",G92),G92)),IF(H92&lt;&gt;"",CONCATENATE(". ",H92,"_ ",I92),IF(G92&lt;&gt;I92,CONCATENATE(". ",I92),IF(AND(E92="",F92=""),"",CONCATENATE(". ",I92)))))</f>
        <v>Delivery. Maximum_  Quantity. Quantity</v>
      </c>
      <c r="C92" s="23"/>
      <c r="D92" s="19" t="s">
        <v>687</v>
      </c>
      <c r="E92" s="19" t="s">
        <v>688</v>
      </c>
      <c r="F92" s="19"/>
      <c r="G92" s="19" t="s">
        <v>689</v>
      </c>
      <c r="H92" s="19"/>
      <c r="I92" s="19" t="s">
        <v>690</v>
      </c>
      <c r="J92" s="19"/>
      <c r="K92" s="19" t="s">
        <v>691</v>
      </c>
      <c r="L92" s="19"/>
      <c r="M92" s="19"/>
      <c r="N92" s="19"/>
      <c r="O92" s="19" t="s">
        <v>692</v>
      </c>
      <c r="P92" s="21" t="s">
        <v>693</v>
      </c>
      <c r="Q92" s="22" t="s">
        <v>694</v>
      </c>
      <c r="R92" s="26"/>
      <c r="S92" s="26"/>
      <c r="T92" s="24"/>
      <c r="U92" s="24"/>
      <c r="V92" s="24"/>
      <c r="W92" s="24"/>
      <c r="X92" s="24"/>
      <c r="Y92" s="24"/>
      <c r="Z92" s="24"/>
      <c r="AA92" s="24"/>
      <c r="AB92" s="24"/>
      <c r="AC92" s="24"/>
      <c r="AD92" s="24"/>
      <c r="AE92" s="24"/>
      <c r="AF92" s="24"/>
      <c r="AG92" s="24"/>
      <c r="AH92" s="24"/>
      <c r="AI92" s="24"/>
      <c r="AJ92" s="24"/>
    </row>
    <row r="93" spans="1:36" ht="20.25">
      <c r="A93" s="17" t="str">
        <f>SUBSTITUTE(SUBSTITUTE(CONCATENATE(IF(E93="Globally Unique","GU",E93),F93,IF(G93&lt;&gt;I93,G93,""),CONCATENATE(H93,IF(I93="Identifier","ID",IF(I93="Text","",I93))))," ",""),"'","")</f>
        <v>RequestedDeliveryDateTime</v>
      </c>
      <c r="B93" s="18" t="str">
        <f>CONCATENATE(IF(C93&lt;&gt;"",CONCATENATE(C93,"_ ",D93),D93),". ",E93,IF(E93&lt;&gt;"",CONCATENATE("_ ",F93," ",G93),IF(F93&lt;&gt;"",CONCATENATE(F93," ",G93),G93)),IF(H93&lt;&gt;"",CONCATENATE(". ",H93,"_ ",I93),IF(G93&lt;&gt;I93,CONCATENATE(". ",I93),IF(AND(E93="",F93=""),"",CONCATENATE(". ",I93)))))</f>
        <v>Delivery. Requested_ Delivery Date Time. Date Time</v>
      </c>
      <c r="C93" s="23"/>
      <c r="D93" s="19" t="s">
        <v>695</v>
      </c>
      <c r="E93" s="19" t="s">
        <v>696</v>
      </c>
      <c r="F93" s="19" t="s">
        <v>697</v>
      </c>
      <c r="G93" s="19" t="s">
        <v>698</v>
      </c>
      <c r="H93" s="19"/>
      <c r="I93" s="19" t="s">
        <v>699</v>
      </c>
      <c r="J93" s="19"/>
      <c r="K93" s="19" t="s">
        <v>700</v>
      </c>
      <c r="L93" s="19"/>
      <c r="M93" s="19"/>
      <c r="N93" s="19"/>
      <c r="O93" s="19" t="s">
        <v>701</v>
      </c>
      <c r="P93" s="21" t="s">
        <v>702</v>
      </c>
      <c r="Q93" s="22" t="s">
        <v>703</v>
      </c>
      <c r="R93" s="26"/>
      <c r="S93" s="26"/>
      <c r="T93" s="24"/>
      <c r="U93" s="24"/>
      <c r="V93" s="24"/>
      <c r="W93" s="24"/>
      <c r="X93" s="24"/>
      <c r="Y93" s="24"/>
      <c r="Z93" s="24"/>
      <c r="AA93" s="24"/>
      <c r="AB93" s="24"/>
      <c r="AC93" s="24"/>
      <c r="AD93" s="24"/>
      <c r="AE93" s="24"/>
      <c r="AF93" s="24"/>
      <c r="AG93" s="24"/>
      <c r="AH93" s="24"/>
      <c r="AI93" s="24"/>
      <c r="AJ93" s="24"/>
    </row>
    <row r="94" spans="1:36" ht="20.25">
      <c r="A94" s="17" t="str">
        <f>SUBSTITUTE(SUBSTITUTE(CONCATENATE(IF(E94="Globally Unique","GU",E94),F94,IF(G94&lt;&gt;I94,G94,""),CONCATENATE(H94,IF(I94="Identifier","ID",IF(I94="Text","",I94))))," ",""),"'","")</f>
        <v>PromisedByDateTime</v>
      </c>
      <c r="B94" s="18" t="str">
        <f>CONCATENATE(IF(C94&lt;&gt;"",CONCATENATE(C94,"_ ",D94),D94),". ",E94,IF(E94&lt;&gt;"",CONCATENATE("_ ",F94," ",G94),IF(F94&lt;&gt;"",CONCATENATE(F94," ",G94),G94)),IF(H94&lt;&gt;"",CONCATENATE(". ",H94,"_ ",I94),IF(G94&lt;&gt;I94,CONCATENATE(". ",I94),IF(AND(E94="",F94=""),"",CONCATENATE(". ",I94)))))</f>
        <v>Delivery. Promised By_  Date Time. Date Time</v>
      </c>
      <c r="C94" s="23"/>
      <c r="D94" s="19" t="s">
        <v>704</v>
      </c>
      <c r="E94" s="19" t="s">
        <v>705</v>
      </c>
      <c r="F94" s="19"/>
      <c r="G94" s="19" t="s">
        <v>706</v>
      </c>
      <c r="H94" s="19"/>
      <c r="I94" s="19" t="s">
        <v>707</v>
      </c>
      <c r="J94" s="19"/>
      <c r="K94" s="19" t="s">
        <v>708</v>
      </c>
      <c r="L94" s="19"/>
      <c r="M94" s="19"/>
      <c r="N94" s="19"/>
      <c r="O94" s="19" t="s">
        <v>709</v>
      </c>
      <c r="P94" s="21" t="s">
        <v>710</v>
      </c>
      <c r="Q94" s="40" t="s">
        <v>711</v>
      </c>
      <c r="R94" s="26"/>
      <c r="S94" s="26"/>
      <c r="T94" s="24"/>
      <c r="U94" s="24"/>
      <c r="V94" s="24"/>
      <c r="W94" s="24"/>
      <c r="X94" s="24"/>
      <c r="Y94" s="24"/>
      <c r="Z94" s="24"/>
      <c r="AA94" s="24"/>
      <c r="AB94" s="24"/>
      <c r="AC94" s="24"/>
      <c r="AD94" s="24"/>
      <c r="AE94" s="24"/>
      <c r="AF94" s="24"/>
      <c r="AG94" s="24"/>
      <c r="AH94" s="24"/>
      <c r="AI94" s="24"/>
      <c r="AJ94" s="24"/>
    </row>
    <row r="95" spans="1:36" ht="12">
      <c r="A95" s="17" t="str">
        <f>SUBSTITUTE(SUBSTITUTE(CONCATENATE(IF(E95="Globally Unique","GU",E95),F95,IF(G95&lt;&gt;I95,G95,""),CONCATENATE(H95,IF(I95="Identifier","ID",IF(I95="Text","",I95))))," ",""),"'","")</f>
        <v>ActualDeliveryDateTime</v>
      </c>
      <c r="B95" s="18" t="str">
        <f>CONCATENATE(IF(C95&lt;&gt;"",CONCATENATE(C95,"_ ",D95),D95),". ",E95,IF(E95&lt;&gt;"",CONCATENATE("_ ",F95," ",G95),IF(F95&lt;&gt;"",CONCATENATE(F95," ",G95),G95)),IF(H95&lt;&gt;"",CONCATENATE(". ",H95,"_ ",I95),IF(G95&lt;&gt;I95,CONCATENATE(". ",I95),IF(AND(E95="",F95=""),"",CONCATENATE(". ",I95)))))</f>
        <v>Delivery. Actual_ Delivery Date Time. Date Time</v>
      </c>
      <c r="C95" s="23"/>
      <c r="D95" s="19" t="s">
        <v>712</v>
      </c>
      <c r="E95" s="19" t="s">
        <v>713</v>
      </c>
      <c r="F95" s="19" t="s">
        <v>714</v>
      </c>
      <c r="G95" s="19" t="s">
        <v>715</v>
      </c>
      <c r="H95" s="19"/>
      <c r="I95" s="19" t="s">
        <v>716</v>
      </c>
      <c r="J95" s="19"/>
      <c r="K95" s="19" t="s">
        <v>717</v>
      </c>
      <c r="L95" s="19"/>
      <c r="M95" s="19"/>
      <c r="N95" s="19"/>
      <c r="O95" s="19" t="s">
        <v>718</v>
      </c>
      <c r="P95" s="21" t="s">
        <v>719</v>
      </c>
      <c r="Q95" s="22" t="s">
        <v>720</v>
      </c>
      <c r="R95" s="26"/>
      <c r="S95" s="26"/>
      <c r="T95" s="24"/>
      <c r="U95" s="24"/>
      <c r="V95" s="24"/>
      <c r="W95" s="24"/>
      <c r="X95" s="24"/>
      <c r="Y95" s="24"/>
      <c r="Z95" s="24"/>
      <c r="AA95" s="24"/>
      <c r="AB95" s="24"/>
      <c r="AC95" s="24"/>
      <c r="AD95" s="24"/>
      <c r="AE95" s="24"/>
      <c r="AF95" s="24"/>
      <c r="AG95" s="24"/>
      <c r="AH95" s="24"/>
      <c r="AI95" s="24"/>
      <c r="AJ95" s="24"/>
    </row>
    <row r="96" spans="1:36" ht="20.25">
      <c r="A96" s="27" t="str">
        <f>SUBSTITUTE(SUBSTITUTE(CONCATENATE(IF(E96="","",CONCATENATE(E96,"")),"",M96)," ",""),"'","")</f>
        <v>DeliverToAddress</v>
      </c>
      <c r="B96" s="28" t="str">
        <f>CONCATENATE(IF(C96&lt;&gt;"",CONCATENATE(C96,"_ ",D96),D96),". ",E96,IF(E96&lt;&gt;"",CONCATENATE("_ ",F96," ",G96),IF(F96&lt;&gt;"",CONCATENATE(F96," ",G96),G96)),IF(L96&lt;&gt;"",CONCATENATE(". ",L96,"_ ",M96),IF(G96&lt;&gt;M96,CONCATENATE(". ",M96),IF(AND(E96="",F96=""),"",CONCATENATE(". ",M96)))))</f>
        <v>Delivery. Deliver To_  Address. Address</v>
      </c>
      <c r="C96" s="41"/>
      <c r="D96" s="28" t="s">
        <v>721</v>
      </c>
      <c r="E96" s="28" t="s">
        <v>722</v>
      </c>
      <c r="F96" s="29"/>
      <c r="G96" s="29" t="str">
        <f>M96</f>
        <v>Address</v>
      </c>
      <c r="H96" s="28"/>
      <c r="I96" s="28" t="str">
        <f>M96</f>
        <v>Address</v>
      </c>
      <c r="J96" s="29"/>
      <c r="K96" s="28" t="str">
        <f>CONCATENATE(M96,". Type")</f>
        <v>Address. Type</v>
      </c>
      <c r="L96" s="28"/>
      <c r="M96" s="28" t="s">
        <v>723</v>
      </c>
      <c r="N96" s="28"/>
      <c r="O96" s="28" t="s">
        <v>724</v>
      </c>
      <c r="P96" s="28" t="s">
        <v>725</v>
      </c>
      <c r="Q96" s="35" t="s">
        <v>726</v>
      </c>
      <c r="R96" s="33"/>
      <c r="S96" s="33"/>
      <c r="T96" s="34"/>
      <c r="U96" s="34"/>
      <c r="V96" s="34"/>
      <c r="W96" s="34"/>
      <c r="X96" s="34"/>
      <c r="Y96" s="34"/>
      <c r="Z96" s="34"/>
      <c r="AA96" s="34"/>
      <c r="AB96" s="34"/>
      <c r="AC96" s="34"/>
      <c r="AD96" s="34"/>
      <c r="AE96" s="34"/>
      <c r="AF96" s="34"/>
      <c r="AG96" s="34"/>
      <c r="AH96" s="34"/>
      <c r="AI96" s="34"/>
      <c r="AJ96" s="34"/>
    </row>
    <row r="97" spans="1:36" ht="20.25">
      <c r="A97" s="27" t="str">
        <f>SUBSTITUTE(SUBSTITUTE(CONCATENATE(IF(E97="","",CONCATENATE(E97,"")),"",M97)," ",""),"'","")</f>
        <v>SendFromAddress</v>
      </c>
      <c r="B97" s="28" t="str">
        <f>CONCATENATE(IF(C97&lt;&gt;"",CONCATENATE(C97,"_ ",D97),D97),". ",E97,IF(E97&lt;&gt;"",CONCATENATE("_ ",F97," ",G97),IF(F97&lt;&gt;"",CONCATENATE(F97," ",G97),G97)),IF(L97&lt;&gt;"",CONCATENATE(". ",L97,"_ ",M97),IF(G97&lt;&gt;M97,CONCATENATE(". ",M97),IF(AND(E97="",F97=""),"",CONCATENATE(". ",M97)))))</f>
        <v>Delivery. Send From_  Address. Address</v>
      </c>
      <c r="C97" s="41"/>
      <c r="D97" s="28" t="s">
        <v>727</v>
      </c>
      <c r="E97" s="28" t="s">
        <v>728</v>
      </c>
      <c r="F97" s="29"/>
      <c r="G97" s="29" t="str">
        <f>M97</f>
        <v>Address</v>
      </c>
      <c r="H97" s="28"/>
      <c r="I97" s="28" t="str">
        <f>M97</f>
        <v>Address</v>
      </c>
      <c r="J97" s="29"/>
      <c r="K97" s="28" t="str">
        <f>CONCATENATE(M97,". Type")</f>
        <v>Address. Type</v>
      </c>
      <c r="L97" s="28"/>
      <c r="M97" s="28" t="s">
        <v>729</v>
      </c>
      <c r="N97" s="28"/>
      <c r="O97" s="28" t="s">
        <v>730</v>
      </c>
      <c r="P97" s="28" t="s">
        <v>731</v>
      </c>
      <c r="Q97" s="35" t="s">
        <v>732</v>
      </c>
      <c r="R97" s="33"/>
      <c r="S97" s="33"/>
      <c r="T97" s="34"/>
      <c r="U97" s="34"/>
      <c r="V97" s="34"/>
      <c r="W97" s="34"/>
      <c r="X97" s="34"/>
      <c r="Y97" s="34"/>
      <c r="Z97" s="34"/>
      <c r="AA97" s="34"/>
      <c r="AB97" s="34"/>
      <c r="AC97" s="34"/>
      <c r="AD97" s="34"/>
      <c r="AE97" s="34"/>
      <c r="AF97" s="34"/>
      <c r="AG97" s="34"/>
      <c r="AH97" s="34"/>
      <c r="AI97" s="34"/>
      <c r="AJ97" s="34"/>
    </row>
    <row r="98" spans="1:36" ht="39.75">
      <c r="A98" s="27" t="str">
        <f>SUBSTITUTE(SUBSTITUTE(CONCATENATE(IF(E98="","",CONCATENATE(E98,"")),"",M98)," ",""),"'","")</f>
        <v>OrderLineReference</v>
      </c>
      <c r="B98" s="28" t="str">
        <f>CONCATENATE(IF(C98&lt;&gt;"",CONCATENATE(C98,"_ ",D98),D98),". ",E98,IF(E98&lt;&gt;"",CONCATENATE("_ ",F98," ",G98),IF(F98&lt;&gt;"",CONCATENATE(F98," ",G98),G98)),IF(L98&lt;&gt;"",CONCATENATE(". ",L98,"_ ",M98),IF(G98&lt;&gt;M98,CONCATENATE(". ",M98),IF(AND(E98="",F98=""),"",CONCATENATE(". ",M98)))))</f>
        <v>Delivery. Order Line Reference</v>
      </c>
      <c r="C98" s="41"/>
      <c r="D98" s="28" t="s">
        <v>733</v>
      </c>
      <c r="E98" s="28"/>
      <c r="F98" s="28"/>
      <c r="G98" s="29" t="str">
        <f>M98</f>
        <v>Order Line Reference</v>
      </c>
      <c r="H98" s="28"/>
      <c r="I98" s="28" t="str">
        <f>M98</f>
        <v>Order Line Reference</v>
      </c>
      <c r="J98" s="29"/>
      <c r="K98" s="28" t="str">
        <f>CONCATENATE(M98,". Type")</f>
        <v>Order Line Reference. Type</v>
      </c>
      <c r="L98" s="28"/>
      <c r="M98" s="28" t="s">
        <v>734</v>
      </c>
      <c r="N98" s="28"/>
      <c r="O98" s="28" t="s">
        <v>735</v>
      </c>
      <c r="P98" s="28" t="s">
        <v>736</v>
      </c>
      <c r="Q98" s="35" t="s">
        <v>737</v>
      </c>
      <c r="R98" s="33"/>
      <c r="S98" s="33"/>
      <c r="T98" s="34"/>
      <c r="U98" s="34"/>
      <c r="V98" s="34"/>
      <c r="W98" s="34"/>
      <c r="X98" s="34"/>
      <c r="Y98" s="34"/>
      <c r="Z98" s="34"/>
      <c r="AA98" s="34"/>
      <c r="AB98" s="34"/>
      <c r="AC98" s="34"/>
      <c r="AD98" s="34"/>
      <c r="AE98" s="34"/>
      <c r="AF98" s="34"/>
      <c r="AG98" s="34"/>
      <c r="AH98" s="34"/>
      <c r="AI98" s="34"/>
      <c r="AJ98" s="34"/>
    </row>
    <row r="99" spans="1:36" ht="20.25">
      <c r="A99" s="12" t="str">
        <f>SUBSTITUTE(SUBSTITUTE(CONCATENATE(IF(C99="","",CONCATENATE(C99,"")),"",D99)," ",""),"'","")</f>
        <v>DeliveryTerms</v>
      </c>
      <c r="B99" s="12" t="str">
        <f>CONCATENATE(IF(C99="","",CONCATENATE(C99,"_ ")),"",D99,". Details")</f>
        <v>Delivery Terms. Details</v>
      </c>
      <c r="C99" s="13"/>
      <c r="D99" s="13" t="s">
        <v>738</v>
      </c>
      <c r="E99" s="13"/>
      <c r="F99" s="13"/>
      <c r="G99" s="13"/>
      <c r="H99" s="13"/>
      <c r="I99" s="13"/>
      <c r="J99" s="13"/>
      <c r="K99" s="13"/>
      <c r="L99" s="13"/>
      <c r="M99" s="13"/>
      <c r="N99" s="13"/>
      <c r="O99" s="13"/>
      <c r="P99" s="13" t="s">
        <v>739</v>
      </c>
      <c r="Q99" s="14" t="s">
        <v>740</v>
      </c>
      <c r="R99" s="36"/>
      <c r="S99" s="36"/>
      <c r="T99" s="37"/>
      <c r="U99" s="37"/>
      <c r="V99" s="37"/>
      <c r="W99" s="37"/>
      <c r="X99" s="37"/>
      <c r="Y99" s="37"/>
      <c r="Z99" s="37"/>
      <c r="AA99" s="37"/>
      <c r="AB99" s="37"/>
      <c r="AC99" s="37"/>
      <c r="AD99" s="37"/>
      <c r="AE99" s="37"/>
      <c r="AF99" s="37"/>
      <c r="AG99" s="37"/>
      <c r="AH99" s="37"/>
      <c r="AI99" s="37"/>
      <c r="AJ99" s="37"/>
    </row>
    <row r="100" spans="1:36" ht="39.75">
      <c r="A100" s="17" t="str">
        <f>SUBSTITUTE(SUBSTITUTE(CONCATENATE(IF(E100="Globally Unique","GU",E100),F100,IF(G100&lt;&gt;I100,G100,""),CONCATENATE(H100,IF(I100="Identifier","ID",IF(I100="Text","",I100))))," ",""),"'","")</f>
        <v>ID</v>
      </c>
      <c r="B100" s="18" t="str">
        <f>CONCATENATE(IF(C100&lt;&gt;"",CONCATENATE(C100,"_ ",D100),D100),". ",E100,IF(E100&lt;&gt;"",CONCATENATE("_ ",F100," ",G100),IF(F100&lt;&gt;"",CONCATENATE(F100," ",G100),G100)),IF(H100&lt;&gt;"",CONCATENATE(". ",H100,"_ ",I100),IF(G100&lt;&gt;I100,CONCATENATE(". ",I100),IF(AND(E100="",F100=""),"",CONCATENATE(". ",I100)))))</f>
        <v>Delivery Terms. Identifier</v>
      </c>
      <c r="C100" s="19"/>
      <c r="D100" s="19" t="s">
        <v>741</v>
      </c>
      <c r="E100" s="19"/>
      <c r="F100" s="19"/>
      <c r="G100" s="19" t="s">
        <v>742</v>
      </c>
      <c r="H100" s="19"/>
      <c r="I100" s="19" t="s">
        <v>743</v>
      </c>
      <c r="J100" s="19"/>
      <c r="K100" s="19" t="s">
        <v>744</v>
      </c>
      <c r="L100" s="19"/>
      <c r="M100" s="19"/>
      <c r="N100" s="19"/>
      <c r="O100" s="21" t="s">
        <v>745</v>
      </c>
      <c r="P100" s="19" t="s">
        <v>746</v>
      </c>
      <c r="Q100" s="22" t="s">
        <v>747</v>
      </c>
      <c r="R100" s="26"/>
      <c r="S100" s="26"/>
      <c r="T100" s="24"/>
      <c r="U100" s="24"/>
      <c r="V100" s="24"/>
      <c r="W100" s="24"/>
      <c r="X100" s="24"/>
      <c r="Y100" s="24"/>
      <c r="Z100" s="24"/>
      <c r="AA100" s="24"/>
      <c r="AB100" s="24"/>
      <c r="AC100" s="24"/>
      <c r="AD100" s="24"/>
      <c r="AE100" s="24"/>
      <c r="AF100" s="24"/>
      <c r="AG100" s="24"/>
      <c r="AH100" s="24"/>
      <c r="AI100" s="24"/>
      <c r="AJ100" s="24"/>
    </row>
    <row r="101" spans="1:36" ht="20.25">
      <c r="A101" s="17" t="str">
        <f>SUBSTITUTE(SUBSTITUTE(CONCATENATE(IF(E101="Globally Unique","GU",E101),F101,IF(G101&lt;&gt;I101,G101,""),CONCATENATE(H101,IF(I101="Identifier","ID",IF(I101="Text","",I101))))," ",""),"'","")</f>
        <v>RelevantLocation</v>
      </c>
      <c r="B101" s="18" t="str">
        <f>CONCATENATE(IF(C101&lt;&gt;"",CONCATENATE(C101,"_ ",D101),D101),". ",E101,IF(E101&lt;&gt;"",CONCATENATE("_ ",F101," ",G101),IF(F101&lt;&gt;"",CONCATENATE(F101," ",G101),G101)),IF(H101&lt;&gt;"",CONCATENATE(". ",H101,"_ ",I101),IF(G101&lt;&gt;I101,CONCATENATE(". ",I101),IF(AND(E101="",F101=""),"",CONCATENATE(". ",I101)))))</f>
        <v>Delivery Terms. Relevant_  Location. Text</v>
      </c>
      <c r="C101" s="19"/>
      <c r="D101" s="19" t="s">
        <v>748</v>
      </c>
      <c r="E101" s="19" t="s">
        <v>749</v>
      </c>
      <c r="F101" s="19"/>
      <c r="G101" s="19" t="s">
        <v>750</v>
      </c>
      <c r="H101" s="19"/>
      <c r="I101" s="19" t="s">
        <v>751</v>
      </c>
      <c r="J101" s="19"/>
      <c r="K101" s="19" t="s">
        <v>752</v>
      </c>
      <c r="L101" s="19"/>
      <c r="M101" s="19"/>
      <c r="N101" s="19"/>
      <c r="O101" s="19" t="s">
        <v>753</v>
      </c>
      <c r="P101" s="19" t="s">
        <v>754</v>
      </c>
      <c r="Q101" s="22" t="s">
        <v>755</v>
      </c>
      <c r="R101" s="26" t="s">
        <v>756</v>
      </c>
      <c r="S101" s="26"/>
      <c r="T101" s="24"/>
      <c r="U101" s="24"/>
      <c r="V101" s="24"/>
      <c r="W101" s="24"/>
      <c r="X101" s="24"/>
      <c r="Y101" s="24"/>
      <c r="Z101" s="24"/>
      <c r="AA101" s="24"/>
      <c r="AB101" s="24"/>
      <c r="AC101" s="24"/>
      <c r="AD101" s="24"/>
      <c r="AE101" s="24"/>
      <c r="AF101" s="24"/>
      <c r="AG101" s="24"/>
      <c r="AH101" s="24"/>
      <c r="AI101" s="24"/>
      <c r="AJ101" s="24"/>
    </row>
    <row r="102" spans="1:36" ht="20.25">
      <c r="A102" s="17" t="str">
        <f>SUBSTITUTE(SUBSTITUTE(CONCATENATE(IF(E102="Globally Unique","GU",E102),F102,IF(G102&lt;&gt;I102,G102,""),CONCATENATE(H102,IF(I102="Identifier","ID",IF(I102="Text","",I102))))," ",""),"'","")</f>
        <v>SpecialTerms</v>
      </c>
      <c r="B102" s="18" t="str">
        <f>CONCATENATE(IF(C102&lt;&gt;"",CONCATENATE(C102,"_ ",D102),D102),". ",E102,IF(E102&lt;&gt;"",CONCATENATE("_ ",F102," ",G102),IF(F102&lt;&gt;"",CONCATENATE(F102," ",G102),G102)),IF(H102&lt;&gt;"",CONCATENATE(". ",H102,"_ ",I102),IF(G102&lt;&gt;I102,CONCATENATE(". ",I102),IF(AND(E102="",F102=""),"",CONCATENATE(". ",I102)))))</f>
        <v>Delivery Terms. Special_  Terms. Text</v>
      </c>
      <c r="C102" s="19"/>
      <c r="D102" s="19" t="s">
        <v>757</v>
      </c>
      <c r="E102" s="19" t="s">
        <v>758</v>
      </c>
      <c r="F102" s="19"/>
      <c r="G102" s="19" t="s">
        <v>759</v>
      </c>
      <c r="H102" s="19"/>
      <c r="I102" s="19" t="s">
        <v>760</v>
      </c>
      <c r="J102" s="19"/>
      <c r="K102" s="19" t="s">
        <v>761</v>
      </c>
      <c r="L102" s="19"/>
      <c r="M102" s="19"/>
      <c r="N102" s="19"/>
      <c r="O102" s="19" t="s">
        <v>762</v>
      </c>
      <c r="P102" s="19" t="s">
        <v>763</v>
      </c>
      <c r="Q102" s="22" t="s">
        <v>764</v>
      </c>
      <c r="R102" s="26"/>
      <c r="S102" s="26"/>
      <c r="T102" s="24"/>
      <c r="U102" s="24"/>
      <c r="V102" s="24"/>
      <c r="W102" s="24"/>
      <c r="X102" s="24"/>
      <c r="Y102" s="24"/>
      <c r="Z102" s="24"/>
      <c r="AA102" s="24"/>
      <c r="AB102" s="24"/>
      <c r="AC102" s="24"/>
      <c r="AD102" s="24"/>
      <c r="AE102" s="24"/>
      <c r="AF102" s="24"/>
      <c r="AG102" s="24"/>
      <c r="AH102" s="24"/>
      <c r="AI102" s="24"/>
      <c r="AJ102" s="24"/>
    </row>
    <row r="103" spans="1:36" ht="20.25">
      <c r="A103" s="17" t="str">
        <f>SUBSTITUTE(SUBSTITUTE(CONCATENATE(IF(E103="Globally Unique","GU",E103),F103,IF(G103&lt;&gt;I103,G103,""),CONCATENATE(H103,IF(I103="Identifier","ID",IF(I103="Text","",I103))))," ",""),"'","")</f>
        <v>LossRiskResponsibilityCode</v>
      </c>
      <c r="B103" s="18" t="str">
        <f>CONCATENATE(IF(C103&lt;&gt;"",CONCATENATE(C103,"_ ",D103),D103),". ",E103,IF(E103&lt;&gt;"",CONCATENATE("_ ",F103," ",G103),IF(F103&lt;&gt;"",CONCATENATE(F103," ",G103),G103)),IF(H103&lt;&gt;"",CONCATENATE(". ",H103,"_ ",I103),IF(G103&lt;&gt;I103,CONCATENATE(". ",I103),IF(AND(E103="",F103=""),"",CONCATENATE(". ",I103)))))</f>
        <v>Delivery Terms. Loss_ Risk Responsibility. Code</v>
      </c>
      <c r="C103" s="19"/>
      <c r="D103" s="19" t="s">
        <v>765</v>
      </c>
      <c r="E103" s="19" t="s">
        <v>766</v>
      </c>
      <c r="F103" s="19" t="s">
        <v>767</v>
      </c>
      <c r="G103" s="19" t="s">
        <v>768</v>
      </c>
      <c r="H103" s="19"/>
      <c r="I103" s="19" t="s">
        <v>769</v>
      </c>
      <c r="J103" s="19"/>
      <c r="K103" s="19" t="s">
        <v>770</v>
      </c>
      <c r="L103" s="19"/>
      <c r="M103" s="19"/>
      <c r="N103" s="19"/>
      <c r="O103" s="19" t="s">
        <v>771</v>
      </c>
      <c r="P103" s="19" t="s">
        <v>772</v>
      </c>
      <c r="Q103" s="22" t="s">
        <v>773</v>
      </c>
      <c r="R103" s="26"/>
      <c r="S103" s="26" t="s">
        <v>774</v>
      </c>
      <c r="T103" s="24"/>
      <c r="U103" s="24"/>
      <c r="V103" s="24"/>
      <c r="W103" s="24"/>
      <c r="X103" s="24"/>
      <c r="Y103" s="24"/>
      <c r="Z103" s="24"/>
      <c r="AA103" s="24"/>
      <c r="AB103" s="24"/>
      <c r="AC103" s="24"/>
      <c r="AD103" s="24"/>
      <c r="AE103" s="24"/>
      <c r="AF103" s="24"/>
      <c r="AG103" s="24"/>
      <c r="AH103" s="24"/>
      <c r="AI103" s="24"/>
      <c r="AJ103" s="24"/>
    </row>
    <row r="104" spans="1:36" ht="12">
      <c r="A104" s="17" t="str">
        <f>SUBSTITUTE(SUBSTITUTE(CONCATENATE(IF(E104="Globally Unique","GU",E104),F104,IF(G104&lt;&gt;I104,G104,""),CONCATENATE(H104,IF(I104="Identifier","ID",IF(I104="Text","",I104))))," ",""),"'","")</f>
        <v>LossRisk</v>
      </c>
      <c r="B104" s="18" t="str">
        <f>CONCATENATE(IF(C104&lt;&gt;"",CONCATENATE(C104,"_ ",D104),D104),". ",E104,IF(E104&lt;&gt;"",CONCATENATE("_ ",F104," ",G104),IF(F104&lt;&gt;"",CONCATENATE(F104," ",G104),G104)),IF(H104&lt;&gt;"",CONCATENATE(". ",H104,"_ ",I104),IF(G104&lt;&gt;I104,CONCATENATE(". ",I104),IF(AND(E104="",F104=""),"",CONCATENATE(". ",I104)))))</f>
        <v>Delivery Terms. Loss Risk. Text</v>
      </c>
      <c r="C104" s="19"/>
      <c r="D104" s="19" t="s">
        <v>775</v>
      </c>
      <c r="E104" s="19"/>
      <c r="F104" s="19" t="s">
        <v>776</v>
      </c>
      <c r="G104" s="19" t="s">
        <v>777</v>
      </c>
      <c r="H104" s="19"/>
      <c r="I104" s="19" t="s">
        <v>778</v>
      </c>
      <c r="J104" s="19"/>
      <c r="K104" s="19" t="s">
        <v>779</v>
      </c>
      <c r="L104" s="19"/>
      <c r="M104" s="19"/>
      <c r="N104" s="19"/>
      <c r="O104" s="19" t="s">
        <v>780</v>
      </c>
      <c r="P104" s="19" t="s">
        <v>781</v>
      </c>
      <c r="Q104" s="22" t="s">
        <v>782</v>
      </c>
      <c r="R104" s="26"/>
      <c r="S104" s="26"/>
      <c r="T104" s="24"/>
      <c r="U104" s="24"/>
      <c r="V104" s="24"/>
      <c r="W104" s="24"/>
      <c r="X104" s="24"/>
      <c r="Y104" s="24"/>
      <c r="Z104" s="24"/>
      <c r="AA104" s="24"/>
      <c r="AB104" s="24"/>
      <c r="AC104" s="24"/>
      <c r="AD104" s="24"/>
      <c r="AE104" s="24"/>
      <c r="AF104" s="24"/>
      <c r="AG104" s="24"/>
      <c r="AH104" s="24"/>
      <c r="AI104" s="24"/>
      <c r="AJ104" s="24"/>
    </row>
    <row r="105" spans="1:36" ht="20.25">
      <c r="A105" s="27" t="str">
        <f>SUBSTITUTE(SUBSTITUTE(CONCATENATE(IF(E105="","",CONCATENATE(E105,"")),"",M105)," ",""),"'","")</f>
        <v>AllowanceCharge</v>
      </c>
      <c r="B105" s="28" t="str">
        <f>CONCATENATE(IF(C105&lt;&gt;"",CONCATENATE(C105,"_ ",D105),D105),". ",E105,IF(E105&lt;&gt;"",CONCATENATE("_ ",F105," ",G105),IF(F105&lt;&gt;"",CONCATENATE(F105," ",G105),G105)),IF(L105&lt;&gt;"",CONCATENATE(". ",L105,"_ ",M105),IF(G105&lt;&gt;M105,CONCATENATE(". ",M105),IF(AND(E105="",F105=""),"",CONCATENATE(". ",M105)))))</f>
        <v>Delivery Terms. Allowance Charge</v>
      </c>
      <c r="C105" s="28"/>
      <c r="D105" s="28" t="s">
        <v>783</v>
      </c>
      <c r="E105" s="28"/>
      <c r="F105" s="29">
        <f>IF(L105="","",L105)</f>
      </c>
      <c r="G105" s="29" t="str">
        <f>M105</f>
        <v>Allowance Charge</v>
      </c>
      <c r="H105" s="28"/>
      <c r="I105" s="28" t="str">
        <f>M105</f>
        <v>Allowance Charge</v>
      </c>
      <c r="J105" s="29"/>
      <c r="K105" s="28" t="str">
        <f>CONCATENATE(M105,". Type")</f>
        <v>Allowance Charge. Type</v>
      </c>
      <c r="L105" s="28"/>
      <c r="M105" s="28" t="s">
        <v>784</v>
      </c>
      <c r="N105" s="28"/>
      <c r="O105" s="28" t="s">
        <v>785</v>
      </c>
      <c r="P105" s="28" t="s">
        <v>786</v>
      </c>
      <c r="Q105" s="35" t="s">
        <v>787</v>
      </c>
      <c r="R105" s="33"/>
      <c r="S105" s="33"/>
      <c r="T105" s="34"/>
      <c r="U105" s="34"/>
      <c r="V105" s="34"/>
      <c r="W105" s="34"/>
      <c r="X105" s="34"/>
      <c r="Y105" s="34"/>
      <c r="Z105" s="34"/>
      <c r="AA105" s="34"/>
      <c r="AB105" s="34"/>
      <c r="AC105" s="34"/>
      <c r="AD105" s="34"/>
      <c r="AE105" s="34"/>
      <c r="AF105" s="34"/>
      <c r="AG105" s="34"/>
      <c r="AH105" s="34"/>
      <c r="AI105" s="34"/>
      <c r="AJ105" s="34"/>
    </row>
    <row r="106" spans="1:36" ht="30">
      <c r="A106" s="12" t="str">
        <f>SUBSTITUTE(SUBSTITUTE(CONCATENATE(IF(C106="","",CONCATENATE(C106,"")),"",D106)," ",""),"'","")</f>
        <v>DespatchLine</v>
      </c>
      <c r="B106" s="12" t="str">
        <f>CONCATENATE(IF(C106="","",CONCATENATE(C106,"_ ")),"",D106,". Details")</f>
        <v>Despatch Line. Details</v>
      </c>
      <c r="C106" s="15"/>
      <c r="D106" s="13" t="s">
        <v>788</v>
      </c>
      <c r="E106" s="13"/>
      <c r="F106" s="13"/>
      <c r="G106" s="13"/>
      <c r="H106" s="13"/>
      <c r="I106" s="13"/>
      <c r="J106" s="13"/>
      <c r="K106" s="13"/>
      <c r="L106" s="13"/>
      <c r="M106" s="13"/>
      <c r="N106" s="13"/>
      <c r="O106" s="13"/>
      <c r="P106" s="13" t="s">
        <v>789</v>
      </c>
      <c r="Q106" s="13" t="s">
        <v>790</v>
      </c>
      <c r="R106" s="36"/>
      <c r="S106" s="36"/>
      <c r="T106" s="37"/>
      <c r="U106" s="37"/>
      <c r="V106" s="37"/>
      <c r="W106" s="37"/>
      <c r="X106" s="37"/>
      <c r="Y106" s="37"/>
      <c r="Z106" s="37"/>
      <c r="AA106" s="37"/>
      <c r="AB106" s="37"/>
      <c r="AC106" s="37"/>
      <c r="AD106" s="37"/>
      <c r="AE106" s="37"/>
      <c r="AF106" s="37"/>
      <c r="AG106" s="37"/>
      <c r="AH106" s="37"/>
      <c r="AI106" s="37"/>
      <c r="AJ106" s="37"/>
    </row>
    <row r="107" spans="1:36" ht="20.25">
      <c r="A107" s="17" t="str">
        <f>SUBSTITUTE(SUBSTITUTE(CONCATENATE(IF(E107="Globally Unique","GU",E107),F107,IF(G107&lt;&gt;I107,G107,""),CONCATENATE(H107,IF(I107="Identifier","ID",IF(I107="Text","",I107))))," ",""),"'","")</f>
        <v>ID</v>
      </c>
      <c r="B107" s="18" t="str">
        <f>CONCATENATE(IF(C107&lt;&gt;"",CONCATENATE(C107,"_ ",D107),D107),". ",E107,IF(E107&lt;&gt;"",CONCATENATE("_ ",F107," ",G107),IF(F107&lt;&gt;"",CONCATENATE(F107," ",G107),G107)),IF(H107&lt;&gt;"",CONCATENATE(". ",H107,"_ ",I107),IF(G107&lt;&gt;I107,CONCATENATE(". ",I107),IF(AND(E107="",F107=""),"",CONCATENATE(". ",I107)))))</f>
        <v>Despatch Line. Identifier</v>
      </c>
      <c r="C107" s="23"/>
      <c r="D107" s="19" t="s">
        <v>791</v>
      </c>
      <c r="E107" s="19"/>
      <c r="F107" s="19"/>
      <c r="G107" s="19" t="s">
        <v>792</v>
      </c>
      <c r="H107" s="19"/>
      <c r="I107" s="19" t="s">
        <v>793</v>
      </c>
      <c r="J107" s="19"/>
      <c r="K107" s="19" t="s">
        <v>794</v>
      </c>
      <c r="L107" s="19"/>
      <c r="M107" s="19"/>
      <c r="N107" s="19"/>
      <c r="O107" s="19" t="s">
        <v>795</v>
      </c>
      <c r="P107" s="19" t="s">
        <v>796</v>
      </c>
      <c r="Q107" s="40" t="s">
        <v>797</v>
      </c>
      <c r="R107" s="26"/>
      <c r="S107" s="26"/>
      <c r="T107" s="24"/>
      <c r="U107" s="24"/>
      <c r="V107" s="24"/>
      <c r="W107" s="24"/>
      <c r="X107" s="24"/>
      <c r="Y107" s="24"/>
      <c r="Z107" s="24"/>
      <c r="AA107" s="24"/>
      <c r="AB107" s="24"/>
      <c r="AC107" s="24"/>
      <c r="AD107" s="24"/>
      <c r="AE107" s="24"/>
      <c r="AF107" s="24"/>
      <c r="AG107" s="24"/>
      <c r="AH107" s="24"/>
      <c r="AI107" s="24"/>
      <c r="AJ107" s="24"/>
    </row>
    <row r="108" spans="1:36" ht="20.25">
      <c r="A108" s="17" t="str">
        <f>SUBSTITUTE(SUBSTITUTE(CONCATENATE(IF(E108="Globally Unique","GU",E108),F108,IF(G108&lt;&gt;I108,G108,""),CONCATENATE(H108,IF(I108="Identifier","ID",IF(I108="Text","",I108))))," ",""),"'","")</f>
        <v>LineStatusCode</v>
      </c>
      <c r="B108" s="18" t="str">
        <f>CONCATENATE(IF(C108&lt;&gt;"",CONCATENATE(C108,"_ ",D108),D108),". ",E108,IF(E108&lt;&gt;"",CONCATENATE("_ ",F108," ",G108),IF(F108&lt;&gt;"",CONCATENATE(F108," ",G108),G108)),IF(H108&lt;&gt;"",CONCATENATE(". ",H108,"_ ",I108),IF(G108&lt;&gt;I108,CONCATENATE(". ",I108),IF(AND(E108="",F108=""),"",CONCATENATE(". ",I108)))))</f>
        <v>Despatch Line. Line Status. Code</v>
      </c>
      <c r="C108" s="23"/>
      <c r="D108" s="19" t="s">
        <v>798</v>
      </c>
      <c r="E108" s="19"/>
      <c r="F108" s="19" t="s">
        <v>799</v>
      </c>
      <c r="G108" s="19" t="s">
        <v>800</v>
      </c>
      <c r="H108" s="19"/>
      <c r="I108" s="19" t="s">
        <v>801</v>
      </c>
      <c r="J108" s="19"/>
      <c r="K108" s="19" t="s">
        <v>802</v>
      </c>
      <c r="L108" s="19"/>
      <c r="M108" s="19"/>
      <c r="N108" s="19"/>
      <c r="O108" s="19" t="s">
        <v>803</v>
      </c>
      <c r="P108" s="19" t="s">
        <v>804</v>
      </c>
      <c r="Q108" s="40" t="s">
        <v>805</v>
      </c>
      <c r="R108" s="26"/>
      <c r="S108" s="26" t="s">
        <v>806</v>
      </c>
      <c r="T108" s="24"/>
      <c r="U108" s="24"/>
      <c r="V108" s="24"/>
      <c r="W108" s="24"/>
      <c r="X108" s="24"/>
      <c r="Y108" s="24"/>
      <c r="Z108" s="24"/>
      <c r="AA108" s="24"/>
      <c r="AB108" s="24"/>
      <c r="AC108" s="24"/>
      <c r="AD108" s="24"/>
      <c r="AE108" s="24"/>
      <c r="AF108" s="24"/>
      <c r="AG108" s="24"/>
      <c r="AH108" s="24"/>
      <c r="AI108" s="24"/>
      <c r="AJ108" s="24"/>
    </row>
    <row r="109" spans="1:36" ht="20.25">
      <c r="A109" s="17" t="str">
        <f>SUBSTITUTE(SUBSTITUTE(CONCATENATE(IF(E109="Globally Unique","GU",E109),F109,IF(G109&lt;&gt;I109,G109,""),CONCATENATE(H109,IF(I109="Identifier","ID",IF(I109="Text","",I109))))," ",""),"'","")</f>
        <v>DeliveredQuantity</v>
      </c>
      <c r="B109" s="18" t="str">
        <f>CONCATENATE(IF(C109&lt;&gt;"",CONCATENATE(C109,"_ ",D109),D109),". ",E109,IF(E109&lt;&gt;"",CONCATENATE("_ ",F109," ",G109),IF(F109&lt;&gt;"",CONCATENATE(F109," ",G109),G109)),IF(H109&lt;&gt;"",CONCATENATE(". ",H109,"_ ",I109),IF(G109&lt;&gt;I109,CONCATENATE(". ",I109),IF(AND(E109="",F109=""),"",CONCATENATE(". ",I109)))))</f>
        <v>Despatch Line. Delivered_  Quantity. Quantity</v>
      </c>
      <c r="C109" s="23"/>
      <c r="D109" s="19" t="s">
        <v>807</v>
      </c>
      <c r="E109" s="19" t="s">
        <v>808</v>
      </c>
      <c r="F109" s="19"/>
      <c r="G109" s="19" t="s">
        <v>809</v>
      </c>
      <c r="H109" s="19"/>
      <c r="I109" s="19" t="s">
        <v>810</v>
      </c>
      <c r="J109" s="19"/>
      <c r="K109" s="19" t="s">
        <v>811</v>
      </c>
      <c r="L109" s="19"/>
      <c r="M109" s="19"/>
      <c r="N109" s="19"/>
      <c r="O109" s="19" t="s">
        <v>812</v>
      </c>
      <c r="P109" s="19" t="s">
        <v>813</v>
      </c>
      <c r="Q109" s="19" t="s">
        <v>814</v>
      </c>
      <c r="R109" s="26"/>
      <c r="S109" s="26"/>
      <c r="T109" s="24"/>
      <c r="U109" s="24"/>
      <c r="V109" s="24"/>
      <c r="W109" s="24"/>
      <c r="X109" s="24"/>
      <c r="Y109" s="24"/>
      <c r="Z109" s="24"/>
      <c r="AA109" s="24"/>
      <c r="AB109" s="24"/>
      <c r="AC109" s="24"/>
      <c r="AD109" s="24"/>
      <c r="AE109" s="24"/>
      <c r="AF109" s="24"/>
      <c r="AG109" s="24"/>
      <c r="AH109" s="24"/>
      <c r="AI109" s="24"/>
      <c r="AJ109" s="24"/>
    </row>
    <row r="110" spans="1:36" ht="30">
      <c r="A110" s="17" t="str">
        <f>SUBSTITUTE(SUBSTITUTE(CONCATENATE(IF(E110="Globally Unique","GU",E110),F110,IF(G110&lt;&gt;I110,G110,""),CONCATENATE(H110,IF(I110="Identifier","ID",IF(I110="Text","",I110))))," ",""),"'","")</f>
        <v>ToFollowQuantity</v>
      </c>
      <c r="B110" s="18" t="str">
        <f>CONCATENATE(IF(C110&lt;&gt;"",CONCATENATE(C110,"_ ",D110),D110),". ",E110,IF(E110&lt;&gt;"",CONCATENATE("_ ",F110," ",G110),IF(F110&lt;&gt;"",CONCATENATE(F110," ",G110),G110)),IF(H110&lt;&gt;"",CONCATENATE(". ",H110,"_ ",I110),IF(G110&lt;&gt;I110,CONCATENATE(". ",I110),IF(AND(E110="",F110=""),"",CONCATENATE(". ",I110)))))</f>
        <v>Despatch Line. To Follow_  Quantity. Quantity</v>
      </c>
      <c r="C110" s="23"/>
      <c r="D110" s="19" t="s">
        <v>815</v>
      </c>
      <c r="E110" s="19" t="s">
        <v>816</v>
      </c>
      <c r="F110" s="19"/>
      <c r="G110" s="19" t="s">
        <v>817</v>
      </c>
      <c r="H110" s="19"/>
      <c r="I110" s="19" t="s">
        <v>818</v>
      </c>
      <c r="J110" s="19"/>
      <c r="K110" s="19" t="s">
        <v>819</v>
      </c>
      <c r="L110" s="19"/>
      <c r="M110" s="19"/>
      <c r="N110" s="19"/>
      <c r="O110" s="19" t="s">
        <v>820</v>
      </c>
      <c r="P110" s="19" t="s">
        <v>821</v>
      </c>
      <c r="Q110" s="19" t="s">
        <v>822</v>
      </c>
      <c r="R110" s="26"/>
      <c r="S110" s="26"/>
      <c r="T110" s="24"/>
      <c r="U110" s="24"/>
      <c r="V110" s="24"/>
      <c r="W110" s="24"/>
      <c r="X110" s="24"/>
      <c r="Y110" s="24"/>
      <c r="Z110" s="24"/>
      <c r="AA110" s="24"/>
      <c r="AB110" s="24"/>
      <c r="AC110" s="24"/>
      <c r="AD110" s="24"/>
      <c r="AE110" s="24"/>
      <c r="AF110" s="24"/>
      <c r="AG110" s="24"/>
      <c r="AH110" s="24"/>
      <c r="AI110" s="24"/>
      <c r="AJ110" s="24"/>
    </row>
    <row r="111" spans="1:36" ht="20.25">
      <c r="A111" s="17" t="str">
        <f>SUBSTITUTE(SUBSTITUTE(CONCATENATE(IF(E111="Globally Unique","GU",E111),F111,IF(G111&lt;&gt;I111,G111,""),CONCATENATE(H111,IF(I111="Identifier","ID",IF(I111="Text","",I111))))," ",""),"'","")</f>
        <v>ToFollowReason</v>
      </c>
      <c r="B111" s="18" t="str">
        <f>CONCATENATE(IF(C111&lt;&gt;"",CONCATENATE(C111,"_ ",D111),D111),". ",E111,IF(E111&lt;&gt;"",CONCATENATE("_ ",F111," ",G111),IF(F111&lt;&gt;"",CONCATENATE(F111," ",G111),G111)),IF(H111&lt;&gt;"",CONCATENATE(". ",H111,"_ ",I111),IF(G111&lt;&gt;I111,CONCATENATE(". ",I111),IF(AND(E111="",F111=""),"",CONCATENATE(". ",I111)))))</f>
        <v>Despatch Line. To Follow_  Reason. Text</v>
      </c>
      <c r="C111" s="23"/>
      <c r="D111" s="19" t="s">
        <v>823</v>
      </c>
      <c r="E111" s="19" t="s">
        <v>824</v>
      </c>
      <c r="F111" s="19"/>
      <c r="G111" s="19" t="s">
        <v>825</v>
      </c>
      <c r="H111" s="19"/>
      <c r="I111" s="19" t="s">
        <v>826</v>
      </c>
      <c r="J111" s="19"/>
      <c r="K111" s="19" t="s">
        <v>827</v>
      </c>
      <c r="L111" s="19"/>
      <c r="M111" s="19"/>
      <c r="N111" s="19"/>
      <c r="O111" s="19" t="s">
        <v>828</v>
      </c>
      <c r="P111" s="19" t="s">
        <v>829</v>
      </c>
      <c r="Q111" s="40" t="s">
        <v>830</v>
      </c>
      <c r="R111" s="26"/>
      <c r="S111" s="26"/>
      <c r="T111" s="24"/>
      <c r="U111" s="24"/>
      <c r="V111" s="24"/>
      <c r="W111" s="24"/>
      <c r="X111" s="24"/>
      <c r="Y111" s="24"/>
      <c r="Z111" s="24"/>
      <c r="AA111" s="24"/>
      <c r="AB111" s="24"/>
      <c r="AC111" s="24"/>
      <c r="AD111" s="24"/>
      <c r="AE111" s="24"/>
      <c r="AF111" s="24"/>
      <c r="AG111" s="24"/>
      <c r="AH111" s="24"/>
      <c r="AI111" s="24"/>
      <c r="AJ111" s="24"/>
    </row>
    <row r="112" spans="1:36" ht="39.75">
      <c r="A112" s="17" t="str">
        <f>SUBSTITUTE(SUBSTITUTE(CONCATENATE(IF(E112="Globally Unique","GU",E112),F112,IF(G112&lt;&gt;I112,G112,""),CONCATENATE(H112,IF(I112="Identifier","ID",IF(I112="Text","",I112))))," ",""),"'","")</f>
        <v>Note</v>
      </c>
      <c r="B112" s="18" t="str">
        <f>CONCATENATE(IF(C112&lt;&gt;"",CONCATENATE(C112,"_ ",D112),D112),". ",E112,IF(E112&lt;&gt;"",CONCATENATE("_ ",F112," ",G112),IF(F112&lt;&gt;"",CONCATENATE(F112," ",G112),G112)),IF(H112&lt;&gt;"",CONCATENATE(". ",H112,"_ ",I112),IF(G112&lt;&gt;I112,CONCATENATE(". ",I112),IF(AND(E112="",F112=""),"",CONCATENATE(". ",I112)))))</f>
        <v>Despatch Line. Note. Text</v>
      </c>
      <c r="C112" s="19"/>
      <c r="D112" s="19" t="s">
        <v>831</v>
      </c>
      <c r="E112" s="19"/>
      <c r="F112" s="19"/>
      <c r="G112" s="19" t="s">
        <v>832</v>
      </c>
      <c r="H112" s="19"/>
      <c r="I112" s="19" t="s">
        <v>833</v>
      </c>
      <c r="J112" s="19"/>
      <c r="K112" s="19" t="s">
        <v>834</v>
      </c>
      <c r="L112" s="19"/>
      <c r="M112" s="19"/>
      <c r="N112" s="19"/>
      <c r="O112" s="19" t="s">
        <v>835</v>
      </c>
      <c r="P112" s="19" t="s">
        <v>836</v>
      </c>
      <c r="Q112" s="19" t="s">
        <v>837</v>
      </c>
      <c r="R112" s="40"/>
      <c r="S112" s="17"/>
      <c r="T112" s="21"/>
      <c r="U112" s="17"/>
      <c r="V112" s="19"/>
      <c r="W112" s="23"/>
      <c r="X112" s="23"/>
      <c r="Y112" s="23"/>
      <c r="Z112" s="23"/>
      <c r="AA112" s="23"/>
      <c r="AB112" s="23"/>
      <c r="AC112" s="23"/>
      <c r="AD112" s="19"/>
      <c r="AE112" s="19"/>
      <c r="AF112" s="19"/>
      <c r="AG112" s="19"/>
      <c r="AH112" s="19"/>
      <c r="AI112" s="19"/>
      <c r="AJ112" s="19"/>
    </row>
    <row r="113" spans="1:36" ht="20.25">
      <c r="A113" s="27" t="str">
        <f>SUBSTITUTE(SUBSTITUTE(CONCATENATE(IF(E113="","",CONCATENATE(E113,"")),"",M113)," ",""),"'","")</f>
        <v>OrderLineReference</v>
      </c>
      <c r="B113" s="28" t="str">
        <f>CONCATENATE(IF(C113&lt;&gt;"",CONCATENATE(C113,"_ ",D113),D113),". ",E113,IF(E113&lt;&gt;"",CONCATENATE("_ ",F113," ",G113),IF(F113&lt;&gt;"",CONCATENATE(F113," ",G113),G113)),IF(L113&lt;&gt;"",CONCATENATE(". ",L113,"_ ",M113),IF(G113&lt;&gt;M113,CONCATENATE(". ",M113),IF(AND(E113="",F113=""),"",CONCATENATE(". ",M113)))))</f>
        <v>Despatch Line. Order Line Reference</v>
      </c>
      <c r="C113" s="28"/>
      <c r="D113" s="28" t="s">
        <v>838</v>
      </c>
      <c r="E113" s="28"/>
      <c r="F113" s="28"/>
      <c r="G113" s="29" t="str">
        <f>M113</f>
        <v>Order Line Reference</v>
      </c>
      <c r="H113" s="28"/>
      <c r="I113" s="28" t="str">
        <f>M113</f>
        <v>Order Line Reference</v>
      </c>
      <c r="J113" s="29"/>
      <c r="K113" s="28" t="str">
        <f>CONCATENATE(M113,". Type")</f>
        <v>Order Line Reference. Type</v>
      </c>
      <c r="L113" s="28"/>
      <c r="M113" s="28" t="s">
        <v>839</v>
      </c>
      <c r="N113" s="28"/>
      <c r="O113" s="28" t="s">
        <v>840</v>
      </c>
      <c r="P113" s="28" t="s">
        <v>841</v>
      </c>
      <c r="Q113" s="35" t="s">
        <v>842</v>
      </c>
      <c r="R113" s="33"/>
      <c r="S113" s="33"/>
      <c r="T113" s="34"/>
      <c r="U113" s="34"/>
      <c r="V113" s="34"/>
      <c r="W113" s="34"/>
      <c r="X113" s="34"/>
      <c r="Y113" s="34"/>
      <c r="Z113" s="34"/>
      <c r="AA113" s="34"/>
      <c r="AB113" s="34"/>
      <c r="AC113" s="34"/>
      <c r="AD113" s="34"/>
      <c r="AE113" s="34"/>
      <c r="AF113" s="34"/>
      <c r="AG113" s="34"/>
      <c r="AH113" s="34"/>
      <c r="AI113" s="34"/>
      <c r="AJ113" s="34"/>
    </row>
    <row r="114" spans="1:36" ht="20.25">
      <c r="A114" s="27" t="str">
        <f>SUBSTITUTE(SUBSTITUTE(CONCATENATE(IF(E114="","",CONCATENATE(E114,"")),"",M114)," ",""),"'","")</f>
        <v>Delivery</v>
      </c>
      <c r="B114" s="28" t="str">
        <f>CONCATENATE(IF(C114&lt;&gt;"",CONCATENATE(C114,"_ ",D114),D114),". ",E114,IF(E114&lt;&gt;"",CONCATENATE("_ ",F114," ",G114),IF(F114&lt;&gt;"",CONCATENATE(F114," ",G114),G114)),IF(L114&lt;&gt;"",CONCATENATE(". ",L114,"_ ",M114),IF(G114&lt;&gt;M114,CONCATENATE(". ",M114),IF(AND(E114="",F114=""),"",CONCATENATE(". ",M114)))))</f>
        <v>Despatch Line. Delivery</v>
      </c>
      <c r="C114" s="28"/>
      <c r="D114" s="28" t="s">
        <v>843</v>
      </c>
      <c r="E114" s="43"/>
      <c r="F114" s="43"/>
      <c r="G114" s="44" t="str">
        <f>M114</f>
        <v>Delivery</v>
      </c>
      <c r="H114" s="43"/>
      <c r="I114" s="28" t="str">
        <f>M114</f>
        <v>Delivery</v>
      </c>
      <c r="J114" s="44"/>
      <c r="K114" s="28" t="str">
        <f>CONCATENATE(M114,". Type")</f>
        <v>Delivery. Type</v>
      </c>
      <c r="L114" s="43"/>
      <c r="M114" s="43" t="s">
        <v>844</v>
      </c>
      <c r="N114" s="43"/>
      <c r="O114" s="45" t="s">
        <v>845</v>
      </c>
      <c r="P114" s="45" t="s">
        <v>846</v>
      </c>
      <c r="Q114" s="46" t="s">
        <v>847</v>
      </c>
      <c r="R114" s="33"/>
      <c r="S114" s="33"/>
      <c r="T114" s="34"/>
      <c r="U114" s="34"/>
      <c r="V114" s="34"/>
      <c r="W114" s="34"/>
      <c r="X114" s="34"/>
      <c r="Y114" s="34"/>
      <c r="Z114" s="34"/>
      <c r="AA114" s="34"/>
      <c r="AB114" s="34"/>
      <c r="AC114" s="34"/>
      <c r="AD114" s="34"/>
      <c r="AE114" s="34"/>
      <c r="AF114" s="34"/>
      <c r="AG114" s="34"/>
      <c r="AH114" s="34"/>
      <c r="AI114" s="34"/>
      <c r="AJ114" s="34"/>
    </row>
    <row r="115" spans="1:36" ht="20.25">
      <c r="A115" s="27" t="str">
        <f>SUBSTITUTE(SUBSTITUTE(CONCATENATE(IF(E115="","",CONCATENATE(E115,"")),"",M115)," ",""),"'","")</f>
        <v>Item</v>
      </c>
      <c r="B115" s="28" t="str">
        <f>CONCATENATE(IF(C115&lt;&gt;"",CONCATENATE(C115,"_ ",D115),D115),". ",E115,IF(E115&lt;&gt;"",CONCATENATE("_ ",F115," ",G115),IF(F115&lt;&gt;"",CONCATENATE(F115," ",G115),G115)),IF(L115&lt;&gt;"",CONCATENATE(". ",L115,"_ ",M115),IF(G115&lt;&gt;M115,CONCATENATE(". ",M115),IF(AND(E115="",F115=""),"",CONCATENATE(". ",M115)))))</f>
        <v>Despatch Line . Item</v>
      </c>
      <c r="C115" s="28"/>
      <c r="D115" s="28" t="s">
        <v>848</v>
      </c>
      <c r="E115" s="28"/>
      <c r="F115" s="28"/>
      <c r="G115" s="29" t="str">
        <f>M115</f>
        <v>Item</v>
      </c>
      <c r="H115" s="28"/>
      <c r="I115" s="28" t="str">
        <f>M115</f>
        <v>Item</v>
      </c>
      <c r="J115" s="28"/>
      <c r="K115" s="28" t="str">
        <f>CONCATENATE(M115,". Type")</f>
        <v>Item. Type</v>
      </c>
      <c r="L115" s="28"/>
      <c r="M115" s="28" t="s">
        <v>849</v>
      </c>
      <c r="N115" s="28"/>
      <c r="O115" s="28" t="s">
        <v>850</v>
      </c>
      <c r="P115" s="28" t="s">
        <v>851</v>
      </c>
      <c r="Q115" s="35" t="s">
        <v>852</v>
      </c>
      <c r="R115" s="33"/>
      <c r="S115" s="33"/>
      <c r="T115" s="34"/>
      <c r="U115" s="34"/>
      <c r="V115" s="34"/>
      <c r="W115" s="34"/>
      <c r="X115" s="34"/>
      <c r="Y115" s="34"/>
      <c r="Z115" s="34"/>
      <c r="AA115" s="34"/>
      <c r="AB115" s="34"/>
      <c r="AC115" s="34"/>
      <c r="AD115" s="34"/>
      <c r="AE115" s="34"/>
      <c r="AF115" s="34"/>
      <c r="AG115" s="34"/>
      <c r="AH115" s="34"/>
      <c r="AI115" s="34"/>
      <c r="AJ115" s="34"/>
    </row>
    <row r="116" spans="1:36" ht="20.25">
      <c r="A116" s="27" t="str">
        <f>SUBSTITUTE(SUBSTITUTE(CONCATENATE(IF(E116="","",CONCATENATE(E116,"")),"",M116)," ",""),"'","")</f>
        <v>TransportHandlingUnit</v>
      </c>
      <c r="B116" s="28" t="str">
        <f>CONCATENATE(IF(C116&lt;&gt;"",CONCATENATE(C116,"_ ",D116),D116),". ",E116,IF(E116&lt;&gt;"",CONCATENATE("_ ",F116," ",G116),IF(F116&lt;&gt;"",CONCATENATE(F116," ",G116),G116)),IF(L116&lt;&gt;"",CONCATENATE(". ",L116,"_ ",M116),IF(G116&lt;&gt;M116,CONCATENATE(". ",M116),IF(AND(E116="",F116=""),"",CONCATENATE(". ",M116)))))</f>
        <v>Despatch Line. Transport Handling Unit</v>
      </c>
      <c r="C116" s="28"/>
      <c r="D116" s="28" t="s">
        <v>853</v>
      </c>
      <c r="E116" s="28"/>
      <c r="F116" s="28"/>
      <c r="G116" s="29" t="str">
        <f>M116</f>
        <v>Transport Handling Unit</v>
      </c>
      <c r="H116" s="28"/>
      <c r="I116" s="28" t="str">
        <f>M116</f>
        <v>Transport Handling Unit</v>
      </c>
      <c r="J116" s="29"/>
      <c r="K116" s="28" t="str">
        <f>CONCATENATE(M116,". Type")</f>
        <v>Transport Handling Unit. Type</v>
      </c>
      <c r="L116" s="28"/>
      <c r="M116" s="28" t="s">
        <v>854</v>
      </c>
      <c r="N116" s="28"/>
      <c r="O116" s="28" t="s">
        <v>855</v>
      </c>
      <c r="P116" s="28" t="s">
        <v>856</v>
      </c>
      <c r="Q116" s="35" t="s">
        <v>857</v>
      </c>
      <c r="R116" s="33"/>
      <c r="S116" s="33"/>
      <c r="T116" s="34"/>
      <c r="U116" s="34"/>
      <c r="V116" s="34"/>
      <c r="W116" s="34"/>
      <c r="X116" s="34"/>
      <c r="Y116" s="34"/>
      <c r="Z116" s="34"/>
      <c r="AA116" s="34"/>
      <c r="AB116" s="34"/>
      <c r="AC116" s="34"/>
      <c r="AD116" s="34"/>
      <c r="AE116" s="34"/>
      <c r="AF116" s="34"/>
      <c r="AG116" s="34"/>
      <c r="AH116" s="34"/>
      <c r="AI116" s="34"/>
      <c r="AJ116" s="34"/>
    </row>
    <row r="117" spans="1:36" ht="20.25">
      <c r="A117" s="12" t="str">
        <f>SUBSTITUTE(SUBSTITUTE(CONCATENATE(IF(C117="","",CONCATENATE(C117,"")),"",D117)," ",""),"'","")</f>
        <v>Dimension</v>
      </c>
      <c r="B117" s="12" t="str">
        <f>CONCATENATE(IF(C117="","",CONCATENATE(C117,"_ ")),"",D117,". Details")</f>
        <v>Dimension. Details</v>
      </c>
      <c r="C117" s="15"/>
      <c r="D117" s="13" t="s">
        <v>858</v>
      </c>
      <c r="E117" s="13"/>
      <c r="F117" s="13"/>
      <c r="G117" s="13"/>
      <c r="H117" s="13"/>
      <c r="I117" s="13"/>
      <c r="J117" s="13"/>
      <c r="K117" s="13"/>
      <c r="L117" s="13"/>
      <c r="M117" s="13"/>
      <c r="N117" s="13"/>
      <c r="O117" s="13"/>
      <c r="P117" s="13" t="s">
        <v>859</v>
      </c>
      <c r="Q117" s="14" t="s">
        <v>860</v>
      </c>
      <c r="R117" s="36"/>
      <c r="S117" s="36"/>
      <c r="T117" s="37"/>
      <c r="U117" s="37"/>
      <c r="V117" s="37"/>
      <c r="W117" s="37"/>
      <c r="X117" s="37"/>
      <c r="Y117" s="37"/>
      <c r="Z117" s="37"/>
      <c r="AA117" s="37"/>
      <c r="AB117" s="37"/>
      <c r="AC117" s="37"/>
      <c r="AD117" s="37"/>
      <c r="AE117" s="37"/>
      <c r="AF117" s="37"/>
      <c r="AG117" s="37"/>
      <c r="AH117" s="37"/>
      <c r="AI117" s="37"/>
      <c r="AJ117" s="37"/>
    </row>
    <row r="118" spans="1:36" ht="20.25">
      <c r="A118" s="17" t="str">
        <f>SUBSTITUTE(SUBSTITUTE(CONCATENATE(IF(E118="Globally Unique","GU",E118),F118,IF(G118&lt;&gt;I118,G118,""),CONCATENATE(H118,IF(I118="Identifier","ID",IF(I118="Text","",I118))))," ",""),"'","")</f>
        <v>AttributeID</v>
      </c>
      <c r="B118" s="18" t="str">
        <f>CONCATENATE(IF(C118&lt;&gt;"",CONCATENATE(C118,"_ ",D118),D118),". ",E118,IF(E118&lt;&gt;"",CONCATENATE("_ ",F118," ",G118),IF(F118&lt;&gt;"",CONCATENATE(F118," ",G118),G118)),IF(H118&lt;&gt;"",CONCATENATE(". ",H118,"_ ",I118),IF(G118&lt;&gt;I118,CONCATENATE(". ",I118),IF(AND(E118="",F118=""),"",CONCATENATE(". ",I118)))))</f>
        <v>Dimension. Attribute. Identifier</v>
      </c>
      <c r="C118" s="23"/>
      <c r="D118" s="19" t="s">
        <v>861</v>
      </c>
      <c r="E118" s="19"/>
      <c r="F118" s="19"/>
      <c r="G118" s="19" t="s">
        <v>862</v>
      </c>
      <c r="H118" s="19"/>
      <c r="I118" s="19" t="s">
        <v>863</v>
      </c>
      <c r="J118" s="19"/>
      <c r="K118" s="19" t="s">
        <v>864</v>
      </c>
      <c r="L118" s="19"/>
      <c r="M118" s="19"/>
      <c r="N118" s="19"/>
      <c r="O118" s="21" t="s">
        <v>865</v>
      </c>
      <c r="P118" s="21" t="s">
        <v>866</v>
      </c>
      <c r="Q118" s="22" t="s">
        <v>867</v>
      </c>
      <c r="R118" s="26"/>
      <c r="S118" s="26"/>
      <c r="T118" s="24"/>
      <c r="U118" s="24"/>
      <c r="V118" s="24"/>
      <c r="W118" s="24"/>
      <c r="X118" s="24"/>
      <c r="Y118" s="24"/>
      <c r="Z118" s="24"/>
      <c r="AA118" s="24"/>
      <c r="AB118" s="24"/>
      <c r="AC118" s="24"/>
      <c r="AD118" s="24"/>
      <c r="AE118" s="24"/>
      <c r="AF118" s="24"/>
      <c r="AG118" s="24"/>
      <c r="AH118" s="24"/>
      <c r="AI118" s="24"/>
      <c r="AJ118" s="24"/>
    </row>
    <row r="119" spans="1:36" ht="12">
      <c r="A119" s="17" t="str">
        <f>SUBSTITUTE(SUBSTITUTE(CONCATENATE(IF(E119="Globally Unique","GU",E119),F119,IF(G119&lt;&gt;I119,G119,""),CONCATENATE(H119,IF(I119="Identifier","ID",IF(I119="Text","",I119))))," ",""),"'","")</f>
        <v>Measure</v>
      </c>
      <c r="B119" s="18" t="str">
        <f>CONCATENATE(IF(C119&lt;&gt;"",CONCATENATE(C119,"_ ",D119),D119),". ",E119,IF(E119&lt;&gt;"",CONCATENATE("_ ",F119," ",G119),IF(F119&lt;&gt;"",CONCATENATE(F119," ",G119),G119)),IF(H119&lt;&gt;"",CONCATENATE(". ",H119,"_ ",I119),IF(G119&lt;&gt;I119,CONCATENATE(". ",I119),IF(AND(E119="",F119=""),"",CONCATENATE(". ",I119)))))</f>
        <v>Dimension. Measure</v>
      </c>
      <c r="C119" s="23"/>
      <c r="D119" s="19" t="s">
        <v>868</v>
      </c>
      <c r="E119" s="19"/>
      <c r="F119" s="19"/>
      <c r="G119" s="19" t="s">
        <v>869</v>
      </c>
      <c r="H119" s="19"/>
      <c r="I119" s="19" t="s">
        <v>870</v>
      </c>
      <c r="J119" s="19"/>
      <c r="K119" s="19" t="s">
        <v>871</v>
      </c>
      <c r="L119" s="19"/>
      <c r="M119" s="19"/>
      <c r="N119" s="19"/>
      <c r="O119" s="21" t="s">
        <v>872</v>
      </c>
      <c r="P119" s="21" t="s">
        <v>873</v>
      </c>
      <c r="Q119" s="22" t="s">
        <v>874</v>
      </c>
      <c r="R119" s="26"/>
      <c r="S119" s="26"/>
      <c r="T119" s="24"/>
      <c r="U119" s="24"/>
      <c r="V119" s="24"/>
      <c r="W119" s="24"/>
      <c r="X119" s="24"/>
      <c r="Y119" s="24"/>
      <c r="Z119" s="24"/>
      <c r="AA119" s="24"/>
      <c r="AB119" s="24"/>
      <c r="AC119" s="24"/>
      <c r="AD119" s="24"/>
      <c r="AE119" s="24"/>
      <c r="AF119" s="24"/>
      <c r="AG119" s="24"/>
      <c r="AH119" s="24"/>
      <c r="AI119" s="24"/>
      <c r="AJ119" s="24"/>
    </row>
    <row r="120" spans="1:36" ht="20.25">
      <c r="A120" s="17" t="str">
        <f>SUBSTITUTE(SUBSTITUTE(CONCATENATE(IF(E120="Globally Unique","GU",E120),F120,IF(G120&lt;&gt;I120,G120,""),CONCATENATE(H120,IF(I120="Identifier","ID",IF(I120="Text","",I120))))," ",""),"'","")</f>
        <v>Description</v>
      </c>
      <c r="B120" s="18" t="str">
        <f>CONCATENATE(IF(C120&lt;&gt;"",CONCATENATE(C120,"_ ",D120),D120),". ",E120,IF(E120&lt;&gt;"",CONCATENATE("_ ",F120," ",G120),IF(F120&lt;&gt;"",CONCATENATE(F120," ",G120),G120)),IF(H120&lt;&gt;"",CONCATENATE(". ",H120,"_ ",I120),IF(G120&lt;&gt;I120,CONCATENATE(". ",I120),IF(AND(E120="",F120=""),"",CONCATENATE(". ",I120)))))</f>
        <v>Dimension. Description. Text</v>
      </c>
      <c r="C120" s="23"/>
      <c r="D120" s="19" t="s">
        <v>875</v>
      </c>
      <c r="E120" s="19"/>
      <c r="F120" s="19"/>
      <c r="G120" s="19" t="s">
        <v>876</v>
      </c>
      <c r="H120" s="19"/>
      <c r="I120" s="19" t="s">
        <v>877</v>
      </c>
      <c r="J120" s="19"/>
      <c r="K120" s="19" t="s">
        <v>878</v>
      </c>
      <c r="L120" s="19"/>
      <c r="M120" s="19"/>
      <c r="N120" s="19"/>
      <c r="O120" s="21" t="s">
        <v>879</v>
      </c>
      <c r="P120" s="21" t="s">
        <v>880</v>
      </c>
      <c r="Q120" s="22" t="s">
        <v>881</v>
      </c>
      <c r="R120" s="26"/>
      <c r="S120" s="26"/>
      <c r="T120" s="24"/>
      <c r="U120" s="24"/>
      <c r="V120" s="24"/>
      <c r="W120" s="24"/>
      <c r="X120" s="24"/>
      <c r="Y120" s="24"/>
      <c r="Z120" s="24"/>
      <c r="AA120" s="24"/>
      <c r="AB120" s="24"/>
      <c r="AC120" s="24"/>
      <c r="AD120" s="24"/>
      <c r="AE120" s="24"/>
      <c r="AF120" s="24"/>
      <c r="AG120" s="24"/>
      <c r="AH120" s="24"/>
      <c r="AI120" s="24"/>
      <c r="AJ120" s="24"/>
    </row>
    <row r="121" spans="1:36" ht="12">
      <c r="A121" s="17" t="str">
        <f>SUBSTITUTE(SUBSTITUTE(CONCATENATE(IF(E121="Globally Unique","GU",E121),F121,IF(G121&lt;&gt;I121,G121,""),CONCATENATE(H121,IF(I121="Identifier","ID",IF(I121="Text","",I121))))," ",""),"'","")</f>
        <v>MinimumMeasure</v>
      </c>
      <c r="B121" s="18" t="str">
        <f>CONCATENATE(IF(C121&lt;&gt;"",CONCATENATE(C121,"_ ",D121),D121),". ",E121,IF(E121&lt;&gt;"",CONCATENATE("_ ",F121," ",G121),IF(F121&lt;&gt;"",CONCATENATE(F121," ",G121),G121)),IF(H121&lt;&gt;"",CONCATENATE(". ",H121,"_ ",I121),IF(G121&lt;&gt;I121,CONCATENATE(". ",I121),IF(AND(E121="",F121=""),"",CONCATENATE(". ",I121)))))</f>
        <v>Dimension. Minimum_  Measure. Measure</v>
      </c>
      <c r="C121" s="23"/>
      <c r="D121" s="19" t="s">
        <v>882</v>
      </c>
      <c r="E121" s="19" t="s">
        <v>883</v>
      </c>
      <c r="F121" s="19"/>
      <c r="G121" s="19" t="s">
        <v>884</v>
      </c>
      <c r="H121" s="19"/>
      <c r="I121" s="19" t="s">
        <v>885</v>
      </c>
      <c r="J121" s="19"/>
      <c r="K121" s="19" t="s">
        <v>886</v>
      </c>
      <c r="L121" s="19"/>
      <c r="M121" s="19"/>
      <c r="N121" s="19"/>
      <c r="O121" s="21" t="s">
        <v>887</v>
      </c>
      <c r="P121" s="21" t="s">
        <v>888</v>
      </c>
      <c r="Q121" s="22" t="s">
        <v>889</v>
      </c>
      <c r="R121" s="26"/>
      <c r="S121" s="26"/>
      <c r="T121" s="24"/>
      <c r="U121" s="24"/>
      <c r="V121" s="24"/>
      <c r="W121" s="24"/>
      <c r="X121" s="24"/>
      <c r="Y121" s="24"/>
      <c r="Z121" s="24"/>
      <c r="AA121" s="24"/>
      <c r="AB121" s="24"/>
      <c r="AC121" s="24"/>
      <c r="AD121" s="24"/>
      <c r="AE121" s="24"/>
      <c r="AF121" s="24"/>
      <c r="AG121" s="24"/>
      <c r="AH121" s="24"/>
      <c r="AI121" s="24"/>
      <c r="AJ121" s="24"/>
    </row>
    <row r="122" spans="1:36" ht="12">
      <c r="A122" s="17" t="str">
        <f>SUBSTITUTE(SUBSTITUTE(CONCATENATE(IF(E122="Globally Unique","GU",E122),F122,IF(G122&lt;&gt;I122,G122,""),CONCATENATE(H122,IF(I122="Identifier","ID",IF(I122="Text","",I122))))," ",""),"'","")</f>
        <v>MaximumMeasure</v>
      </c>
      <c r="B122" s="18" t="str">
        <f>CONCATENATE(IF(C122&lt;&gt;"",CONCATENATE(C122,"_ ",D122),D122),". ",E122,IF(E122&lt;&gt;"",CONCATENATE("_ ",F122," ",G122),IF(F122&lt;&gt;"",CONCATENATE(F122," ",G122),G122)),IF(H122&lt;&gt;"",CONCATENATE(". ",H122,"_ ",I122),IF(G122&lt;&gt;I122,CONCATENATE(". ",I122),IF(AND(E122="",F122=""),"",CONCATENATE(". ",I122)))))</f>
        <v>Dimension. Maximum_  Measure. Measure</v>
      </c>
      <c r="C122" s="23"/>
      <c r="D122" s="19" t="s">
        <v>890</v>
      </c>
      <c r="E122" s="19" t="s">
        <v>891</v>
      </c>
      <c r="F122" s="19"/>
      <c r="G122" s="19" t="s">
        <v>892</v>
      </c>
      <c r="H122" s="19"/>
      <c r="I122" s="19" t="s">
        <v>893</v>
      </c>
      <c r="J122" s="19"/>
      <c r="K122" s="19" t="s">
        <v>894</v>
      </c>
      <c r="L122" s="19"/>
      <c r="M122" s="19"/>
      <c r="N122" s="19"/>
      <c r="O122" s="21" t="s">
        <v>895</v>
      </c>
      <c r="P122" s="21" t="s">
        <v>896</v>
      </c>
      <c r="Q122" s="22" t="s">
        <v>897</v>
      </c>
      <c r="R122" s="26"/>
      <c r="S122" s="26"/>
      <c r="T122" s="24"/>
      <c r="U122" s="24"/>
      <c r="V122" s="24"/>
      <c r="W122" s="24"/>
      <c r="X122" s="24"/>
      <c r="Y122" s="24"/>
      <c r="Z122" s="24"/>
      <c r="AA122" s="24"/>
      <c r="AB122" s="24"/>
      <c r="AC122" s="24"/>
      <c r="AD122" s="24"/>
      <c r="AE122" s="24"/>
      <c r="AF122" s="24"/>
      <c r="AG122" s="24"/>
      <c r="AH122" s="24"/>
      <c r="AI122" s="24"/>
      <c r="AJ122" s="24"/>
    </row>
    <row r="123" spans="1:36" ht="20.25">
      <c r="A123" s="12" t="str">
        <f>SUBSTITUTE(SUBSTITUTE(CONCATENATE(IF(C123="","",CONCATENATE(C123,"")),"",D123)," ",""),"'","")</f>
        <v>DocumentReference</v>
      </c>
      <c r="B123" s="12" t="str">
        <f>CONCATENATE(IF(C123="","",CONCATENATE(C123,"_ ")),"",D123,". Details")</f>
        <v>Document Reference. Details</v>
      </c>
      <c r="C123" s="13"/>
      <c r="D123" s="13" t="s">
        <v>898</v>
      </c>
      <c r="E123" s="13"/>
      <c r="F123" s="13"/>
      <c r="G123" s="13"/>
      <c r="H123" s="13"/>
      <c r="I123" s="13"/>
      <c r="J123" s="13"/>
      <c r="K123" s="13"/>
      <c r="L123" s="13"/>
      <c r="M123" s="13"/>
      <c r="N123" s="13"/>
      <c r="O123" s="13"/>
      <c r="P123" s="13" t="s">
        <v>899</v>
      </c>
      <c r="Q123" s="42" t="s">
        <v>900</v>
      </c>
      <c r="R123" s="13"/>
      <c r="S123" s="13"/>
      <c r="T123" s="15"/>
      <c r="U123" s="15"/>
      <c r="V123" s="15"/>
      <c r="W123" s="13"/>
      <c r="X123" s="13"/>
      <c r="Y123" s="13"/>
      <c r="Z123" s="13"/>
      <c r="AA123" s="13"/>
      <c r="AB123" s="13"/>
      <c r="AC123" s="13"/>
      <c r="AD123" s="16"/>
      <c r="AE123" s="15"/>
      <c r="AF123" s="15"/>
      <c r="AG123" s="15"/>
      <c r="AH123" s="15"/>
      <c r="AI123" s="15"/>
      <c r="AJ123" s="15"/>
    </row>
    <row r="124" spans="1:36" ht="20.25">
      <c r="A124" s="17" t="str">
        <f>SUBSTITUTE(SUBSTITUTE(CONCATENATE(IF(E124="Globally Unique","GU",E124),F124,IF(G124&lt;&gt;I124,G124,""),CONCATENATE(H124,IF(I124="Identifier","ID",IF(I124="Text","",I124))))," ",""),"'","")</f>
        <v>ID</v>
      </c>
      <c r="B124" s="18" t="str">
        <f>CONCATENATE(IF(C124&lt;&gt;"",CONCATENATE(C124,"_ ",D124),D124),". ",E124,IF(E124&lt;&gt;"",CONCATENATE("_ ",F124," ",G124),IF(F124&lt;&gt;"",CONCATENATE(F124," ",G124),G124)),IF(H124&lt;&gt;"",CONCATENATE(". ",H124,"_ ",I124),IF(G124&lt;&gt;I124,CONCATENATE(". ",I124),IF(AND(E124="",F124=""),"",CONCATENATE(". ",I124)))))</f>
        <v>Document Reference. Identifier</v>
      </c>
      <c r="C124" s="19"/>
      <c r="D124" s="19" t="s">
        <v>901</v>
      </c>
      <c r="E124" s="19"/>
      <c r="F124" s="19"/>
      <c r="G124" s="17" t="s">
        <v>902</v>
      </c>
      <c r="H124" s="19"/>
      <c r="I124" s="19" t="s">
        <v>903</v>
      </c>
      <c r="J124" s="19"/>
      <c r="K124" s="19" t="s">
        <v>904</v>
      </c>
      <c r="L124" s="19"/>
      <c r="M124" s="19"/>
      <c r="N124" s="19"/>
      <c r="O124" s="21" t="s">
        <v>905</v>
      </c>
      <c r="P124" s="21" t="s">
        <v>906</v>
      </c>
      <c r="Q124" s="22" t="s">
        <v>907</v>
      </c>
      <c r="R124" s="26" t="s">
        <v>908</v>
      </c>
      <c r="S124" s="40"/>
      <c r="T124" s="24"/>
      <c r="U124" s="24"/>
      <c r="V124" s="24"/>
      <c r="W124" s="24"/>
      <c r="X124" s="24"/>
      <c r="Y124" s="24"/>
      <c r="Z124" s="24"/>
      <c r="AA124" s="24"/>
      <c r="AB124" s="24"/>
      <c r="AC124" s="24"/>
      <c r="AD124" s="24"/>
      <c r="AE124" s="24"/>
      <c r="AF124" s="24"/>
      <c r="AG124" s="24"/>
      <c r="AH124" s="24"/>
      <c r="AI124" s="24"/>
      <c r="AJ124" s="24"/>
    </row>
    <row r="125" spans="1:36" ht="20.25">
      <c r="A125" s="17" t="str">
        <f>SUBSTITUTE(SUBSTITUTE(CONCATENATE(IF(E125="Globally Unique","GU",E125),F125,IF(G125&lt;&gt;I125,G125,""),CONCATENATE(H125,IF(I125="Identifier","ID",IF(I125="Text","",I125))))," ",""),"'","")</f>
        <v>CopyIndicator</v>
      </c>
      <c r="B125" s="18" t="str">
        <f>CONCATENATE(IF(C125&lt;&gt;"",CONCATENATE(C125,"_ ",D125),D125),". ",E125,IF(E125&lt;&gt;"",CONCATENATE("_ ",F125," ",G125),IF(F125&lt;&gt;"",CONCATENATE(F125," ",G125),G125)),IF(H125&lt;&gt;"",CONCATENATE(". ",H125,"_ ",I125),IF(G125&lt;&gt;I125,CONCATENATE(". ",I125),IF(AND(E125="",F125=""),"",CONCATENATE(". ",I125)))))</f>
        <v>Document Reference. Copy. Indicator</v>
      </c>
      <c r="C125" s="23"/>
      <c r="D125" s="19" t="s">
        <v>909</v>
      </c>
      <c r="E125" s="19"/>
      <c r="F125" s="19"/>
      <c r="G125" s="19" t="s">
        <v>910</v>
      </c>
      <c r="H125" s="19"/>
      <c r="I125" s="19" t="s">
        <v>911</v>
      </c>
      <c r="J125" s="19"/>
      <c r="K125" s="19" t="s">
        <v>912</v>
      </c>
      <c r="L125" s="19"/>
      <c r="M125" s="19"/>
      <c r="N125" s="19"/>
      <c r="O125" s="19" t="s">
        <v>913</v>
      </c>
      <c r="P125" s="19" t="s">
        <v>914</v>
      </c>
      <c r="Q125" s="40" t="s">
        <v>915</v>
      </c>
      <c r="R125" s="26"/>
      <c r="S125" s="26"/>
      <c r="T125" s="24"/>
      <c r="U125" s="24"/>
      <c r="V125" s="24"/>
      <c r="W125" s="24"/>
      <c r="X125" s="24"/>
      <c r="Y125" s="24"/>
      <c r="Z125" s="24"/>
      <c r="AA125" s="24"/>
      <c r="AB125" s="24"/>
      <c r="AC125" s="24"/>
      <c r="AD125" s="24"/>
      <c r="AE125" s="24"/>
      <c r="AF125" s="24"/>
      <c r="AG125" s="24"/>
      <c r="AH125" s="24"/>
      <c r="AI125" s="24"/>
      <c r="AJ125" s="24"/>
    </row>
    <row r="126" spans="1:36" ht="12">
      <c r="A126" s="17" t="str">
        <f>SUBSTITUTE(SUBSTITUTE(CONCATENATE(IF(E126="Globally Unique","GU",E126),F126,IF(G126&lt;&gt;I126,G126,""),CONCATENATE(H126,IF(I126="Identifier","ID",IF(I126="Text","",I126))))," ",""),"'","")</f>
        <v>IssueDate</v>
      </c>
      <c r="B126" s="18" t="str">
        <f>CONCATENATE(IF(C126&lt;&gt;"",CONCATENATE(C126,"_ ",D126),D126),". ",E126,IF(E126&lt;&gt;"",CONCATENATE("_ ",F126," ",G126),IF(F126&lt;&gt;"",CONCATENATE(F126," ",G126),G126)),IF(H126&lt;&gt;"",CONCATENATE(". ",H126,"_ ",I126),IF(G126&lt;&gt;I126,CONCATENATE(". ",I126),IF(AND(E126="",F126=""),"",CONCATENATE(". ",I126)))))</f>
        <v>Document Reference. Issue Date. Date</v>
      </c>
      <c r="C126" s="19"/>
      <c r="D126" s="19" t="s">
        <v>916</v>
      </c>
      <c r="E126" s="19"/>
      <c r="F126" s="19" t="s">
        <v>917</v>
      </c>
      <c r="G126" s="19" t="s">
        <v>918</v>
      </c>
      <c r="H126" s="19"/>
      <c r="I126" s="19" t="s">
        <v>919</v>
      </c>
      <c r="J126" s="19"/>
      <c r="K126" s="19" t="s">
        <v>920</v>
      </c>
      <c r="L126" s="19"/>
      <c r="M126" s="19"/>
      <c r="N126" s="19"/>
      <c r="O126" s="19" t="s">
        <v>921</v>
      </c>
      <c r="P126" s="21" t="s">
        <v>922</v>
      </c>
      <c r="Q126" s="22" t="s">
        <v>923</v>
      </c>
      <c r="R126" s="26"/>
      <c r="S126" s="22"/>
      <c r="T126" s="24"/>
      <c r="U126" s="24"/>
      <c r="V126" s="24"/>
      <c r="W126" s="24"/>
      <c r="X126" s="24"/>
      <c r="Y126" s="24"/>
      <c r="Z126" s="24"/>
      <c r="AA126" s="24"/>
      <c r="AB126" s="24"/>
      <c r="AC126" s="24"/>
      <c r="AD126" s="24"/>
      <c r="AE126" s="24"/>
      <c r="AF126" s="24"/>
      <c r="AG126" s="24"/>
      <c r="AH126" s="24"/>
      <c r="AI126" s="24"/>
      <c r="AJ126" s="24"/>
    </row>
    <row r="127" spans="1:36" ht="20.25">
      <c r="A127" s="17" t="str">
        <f>SUBSTITUTE(SUBSTITUTE(CONCATENATE(IF(E127="Globally Unique","GU",E127),F127,IF(G127&lt;&gt;I127,G127,""),CONCATENATE(H127,IF(I127="Identifier","ID",IF(I127="Text","",I127))))," ",""),"'","")</f>
        <v>GUID</v>
      </c>
      <c r="B127" s="18" t="str">
        <f>CONCATENATE(IF(C127&lt;&gt;"",CONCATENATE(C127,"_ ",D127),D127),". ",E127,IF(E127&lt;&gt;"",CONCATENATE("_ ",F127," ",G127),IF(F127&lt;&gt;"",CONCATENATE(F127," ",G127),G127)),IF(H127&lt;&gt;"",CONCATENATE(". ",H127,"_ ",I127),IF(G127&lt;&gt;I127,CONCATENATE(". ",I127),IF(AND(E127="",F127=""),"",CONCATENATE(". ",I127)))))</f>
        <v>Document Reference. Globally Unique_  Identifier. Identifier</v>
      </c>
      <c r="C127" s="19"/>
      <c r="D127" s="19" t="s">
        <v>924</v>
      </c>
      <c r="E127" s="19" t="s">
        <v>925</v>
      </c>
      <c r="F127" s="19"/>
      <c r="G127" s="17" t="s">
        <v>926</v>
      </c>
      <c r="H127" s="19"/>
      <c r="I127" s="17" t="s">
        <v>927</v>
      </c>
      <c r="J127" s="17"/>
      <c r="K127" s="19" t="s">
        <v>928</v>
      </c>
      <c r="L127" s="19"/>
      <c r="M127" s="19"/>
      <c r="N127" s="19"/>
      <c r="O127" s="19" t="s">
        <v>929</v>
      </c>
      <c r="P127" s="19" t="s">
        <v>930</v>
      </c>
      <c r="Q127" s="19" t="s">
        <v>931</v>
      </c>
      <c r="R127" s="40"/>
      <c r="S127" s="19"/>
      <c r="T127" s="21"/>
      <c r="U127" s="17"/>
      <c r="V127" s="19"/>
      <c r="W127" s="23"/>
      <c r="X127" s="23"/>
      <c r="Y127" s="23"/>
      <c r="Z127" s="23"/>
      <c r="AA127" s="23"/>
      <c r="AB127" s="23"/>
      <c r="AC127" s="23"/>
      <c r="AD127" s="19"/>
      <c r="AE127" s="19"/>
      <c r="AF127" s="19"/>
      <c r="AG127" s="19"/>
      <c r="AH127" s="19"/>
      <c r="AI127" s="19"/>
      <c r="AJ127" s="19"/>
    </row>
    <row r="128" spans="1:36" ht="20.25">
      <c r="A128" s="12" t="str">
        <f>SUBSTITUTE(SUBSTITUTE(CONCATENATE(IF(C128="","",CONCATENATE(C128,"")),"",D128)," ",""),"'","")</f>
        <v>ExchangeRate</v>
      </c>
      <c r="B128" s="12" t="str">
        <f>CONCATENATE(IF(C128="","",CONCATENATE(C128,"_ ")),"",D128,". Details")</f>
        <v>Exchange Rate. Details</v>
      </c>
      <c r="C128" s="13"/>
      <c r="D128" s="13" t="s">
        <v>932</v>
      </c>
      <c r="E128" s="13"/>
      <c r="F128" s="13"/>
      <c r="G128" s="13"/>
      <c r="H128" s="13"/>
      <c r="I128" s="13"/>
      <c r="J128" s="13"/>
      <c r="K128" s="13"/>
      <c r="L128" s="13"/>
      <c r="M128" s="13"/>
      <c r="N128" s="13"/>
      <c r="O128" s="13"/>
      <c r="P128" s="39" t="s">
        <v>933</v>
      </c>
      <c r="Q128" s="14" t="s">
        <v>934</v>
      </c>
      <c r="R128" s="36"/>
      <c r="S128" s="36"/>
      <c r="T128" s="37"/>
      <c r="U128" s="37"/>
      <c r="V128" s="37"/>
      <c r="W128" s="37"/>
      <c r="X128" s="37"/>
      <c r="Y128" s="37"/>
      <c r="Z128" s="37"/>
      <c r="AA128" s="37"/>
      <c r="AB128" s="37"/>
      <c r="AC128" s="37"/>
      <c r="AD128" s="37"/>
      <c r="AE128" s="37"/>
      <c r="AF128" s="37"/>
      <c r="AG128" s="37"/>
      <c r="AH128" s="37"/>
      <c r="AI128" s="37"/>
      <c r="AJ128" s="37"/>
    </row>
    <row r="129" spans="1:36" ht="30">
      <c r="A129" s="17" t="str">
        <f>SUBSTITUTE(SUBSTITUTE(CONCATENATE(IF(E129="Globally Unique","GU",E129),F129,IF(G129&lt;&gt;I129,G129,""),CONCATENATE(H129,IF(I129="Identifier","ID",IF(I129="Text","",I129))))," ",""),"'","")</f>
        <v>SourceCurrencyCode</v>
      </c>
      <c r="B129" s="18" t="str">
        <f>CONCATENATE(IF(C129&lt;&gt;"",CONCATENATE(C129,"_ ",D129),D129),". ",E129,IF(E129&lt;&gt;"",CONCATENATE("_ ",F129," ",G129),IF(F129&lt;&gt;"",CONCATENATE(F129," ",G129),G129)),IF(H129&lt;&gt;"",CONCATENATE(". ",H129,"_ ",I129),IF(G129&lt;&gt;I129,CONCATENATE(". ",I129),IF(AND(E129="",F129=""),"",CONCATENATE(". ",I129)))))</f>
        <v>Exchange Rate. Source Currency. Code</v>
      </c>
      <c r="C129" s="19"/>
      <c r="D129" s="19" t="s">
        <v>935</v>
      </c>
      <c r="E129" s="21"/>
      <c r="F129" s="21" t="s">
        <v>936</v>
      </c>
      <c r="G129" s="19" t="s">
        <v>937</v>
      </c>
      <c r="H129" s="19"/>
      <c r="I129" s="19" t="s">
        <v>938</v>
      </c>
      <c r="J129" s="19"/>
      <c r="K129" s="19" t="s">
        <v>939</v>
      </c>
      <c r="L129" s="19"/>
      <c r="M129" s="19"/>
      <c r="N129" s="19"/>
      <c r="O129" s="21" t="s">
        <v>940</v>
      </c>
      <c r="P129" s="21" t="s">
        <v>941</v>
      </c>
      <c r="Q129" s="22" t="s">
        <v>942</v>
      </c>
      <c r="R129" s="26"/>
      <c r="S129" s="26" t="s">
        <v>943</v>
      </c>
      <c r="T129" s="24"/>
      <c r="U129" s="24"/>
      <c r="V129" s="24"/>
      <c r="W129" s="24"/>
      <c r="X129" s="24"/>
      <c r="Y129" s="24"/>
      <c r="Z129" s="24"/>
      <c r="AA129" s="24"/>
      <c r="AB129" s="24"/>
      <c r="AC129" s="24"/>
      <c r="AD129" s="24"/>
      <c r="AE129" s="24"/>
      <c r="AF129" s="24"/>
      <c r="AG129" s="24"/>
      <c r="AH129" s="24"/>
      <c r="AI129" s="24"/>
      <c r="AJ129" s="24"/>
    </row>
    <row r="130" spans="1:36" ht="20.25">
      <c r="A130" s="17" t="str">
        <f>SUBSTITUTE(SUBSTITUTE(CONCATENATE(IF(E130="Globally Unique","GU",E130),F130,IF(G130&lt;&gt;I130,G130,""),CONCATENATE(H130,IF(I130="Identifier","ID",IF(I130="Text","",I130))))," ",""),"'","")</f>
        <v>SourceCurrencyBaseRate</v>
      </c>
      <c r="B130" s="18" t="str">
        <f>CONCATENATE(IF(C130&lt;&gt;"",CONCATENATE(C130,"_ ",D130),D130),". ",E130,IF(E130&lt;&gt;"",CONCATENATE("_ ",F130," ",G130),IF(F130&lt;&gt;"",CONCATENATE(F130," ",G130),G130)),IF(H130&lt;&gt;"",CONCATENATE(". ",H130,"_ ",I130),IF(G130&lt;&gt;I130,CONCATENATE(". ",I130),IF(AND(E130="",F130=""),"",CONCATENATE(". ",I130)))))</f>
        <v>Exchange Rate. Source_ Currency Base. Rate</v>
      </c>
      <c r="C130" s="19"/>
      <c r="D130" s="19" t="s">
        <v>944</v>
      </c>
      <c r="E130" s="19" t="s">
        <v>945</v>
      </c>
      <c r="F130" s="19" t="s">
        <v>946</v>
      </c>
      <c r="G130" s="19" t="s">
        <v>947</v>
      </c>
      <c r="H130" s="19"/>
      <c r="I130" s="19" t="s">
        <v>948</v>
      </c>
      <c r="J130" s="19"/>
      <c r="K130" s="19" t="s">
        <v>949</v>
      </c>
      <c r="L130" s="19"/>
      <c r="M130" s="19"/>
      <c r="N130" s="19"/>
      <c r="O130" s="21" t="s">
        <v>950</v>
      </c>
      <c r="P130" s="21" t="s">
        <v>951</v>
      </c>
      <c r="Q130" s="40" t="s">
        <v>952</v>
      </c>
      <c r="R130" s="26"/>
      <c r="S130" s="26"/>
      <c r="T130" s="24"/>
      <c r="U130" s="24"/>
      <c r="V130" s="24"/>
      <c r="W130" s="24"/>
      <c r="X130" s="24"/>
      <c r="Y130" s="24"/>
      <c r="Z130" s="24"/>
      <c r="AA130" s="24"/>
      <c r="AB130" s="24"/>
      <c r="AC130" s="24"/>
      <c r="AD130" s="24"/>
      <c r="AE130" s="24"/>
      <c r="AF130" s="24"/>
      <c r="AG130" s="24"/>
      <c r="AH130" s="24"/>
      <c r="AI130" s="24"/>
      <c r="AJ130" s="24"/>
    </row>
    <row r="131" spans="1:36" ht="30">
      <c r="A131" s="17" t="str">
        <f>SUBSTITUTE(SUBSTITUTE(CONCATENATE(IF(E131="Globally Unique","GU",E131),F131,IF(G131&lt;&gt;I131,G131,""),CONCATENATE(H131,IF(I131="Identifier","ID",IF(I131="Text","",I131))))," ",""),"'","")</f>
        <v>TargetCurrencyCode</v>
      </c>
      <c r="B131" s="18" t="str">
        <f>CONCATENATE(IF(C131&lt;&gt;"",CONCATENATE(C131,"_ ",D131),D131),". ",E131,IF(E131&lt;&gt;"",CONCATENATE("_ ",F131," ",G131),IF(F131&lt;&gt;"",CONCATENATE(F131," ",G131),G131)),IF(H131&lt;&gt;"",CONCATENATE(". ",H131,"_ ",I131),IF(G131&lt;&gt;I131,CONCATENATE(". ",I131),IF(AND(E131="",F131=""),"",CONCATENATE(". ",I131)))))</f>
        <v>Exchange Rate. Target Currency. Code</v>
      </c>
      <c r="C131" s="19"/>
      <c r="D131" s="19" t="s">
        <v>953</v>
      </c>
      <c r="E131" s="21"/>
      <c r="F131" s="21" t="s">
        <v>954</v>
      </c>
      <c r="G131" s="19" t="s">
        <v>955</v>
      </c>
      <c r="H131" s="19"/>
      <c r="I131" s="19" t="s">
        <v>956</v>
      </c>
      <c r="J131" s="19"/>
      <c r="K131" s="19" t="s">
        <v>957</v>
      </c>
      <c r="L131" s="19"/>
      <c r="M131" s="19"/>
      <c r="N131" s="19"/>
      <c r="O131" s="21" t="s">
        <v>958</v>
      </c>
      <c r="P131" s="21" t="s">
        <v>959</v>
      </c>
      <c r="Q131" s="22" t="s">
        <v>960</v>
      </c>
      <c r="R131" s="26"/>
      <c r="S131" s="26" t="s">
        <v>961</v>
      </c>
      <c r="T131" s="24"/>
      <c r="U131" s="24"/>
      <c r="V131" s="24"/>
      <c r="W131" s="24"/>
      <c r="X131" s="24"/>
      <c r="Y131" s="24"/>
      <c r="Z131" s="24"/>
      <c r="AA131" s="24"/>
      <c r="AB131" s="24"/>
      <c r="AC131" s="24"/>
      <c r="AD131" s="24"/>
      <c r="AE131" s="24"/>
      <c r="AF131" s="24"/>
      <c r="AG131" s="24"/>
      <c r="AH131" s="24"/>
      <c r="AI131" s="24"/>
      <c r="AJ131" s="24"/>
    </row>
    <row r="132" spans="1:36" ht="20.25">
      <c r="A132" s="17" t="str">
        <f>SUBSTITUTE(SUBSTITUTE(CONCATENATE(IF(E132="Globally Unique","GU",E132),F132,IF(G132&lt;&gt;I132,G132,""),CONCATENATE(H132,IF(I132="Identifier","ID",IF(I132="Text","",I132))))," ",""),"'","")</f>
        <v>TargetUnitBaseRate</v>
      </c>
      <c r="B132" s="18" t="str">
        <f>CONCATENATE(IF(C132&lt;&gt;"",CONCATENATE(C132,"_ ",D132),D132),". ",E132,IF(E132&lt;&gt;"",CONCATENATE("_ ",F132," ",G132),IF(F132&lt;&gt;"",CONCATENATE(F132," ",G132),G132)),IF(H132&lt;&gt;"",CONCATENATE(". ",H132,"_ ",I132),IF(G132&lt;&gt;I132,CONCATENATE(". ",I132),IF(AND(E132="",F132=""),"",CONCATENATE(". ",I132)))))</f>
        <v>Exchange Rate. Target_ Unit Base. Rate</v>
      </c>
      <c r="C132" s="19"/>
      <c r="D132" s="19" t="s">
        <v>962</v>
      </c>
      <c r="E132" s="19" t="s">
        <v>963</v>
      </c>
      <c r="F132" s="19" t="s">
        <v>964</v>
      </c>
      <c r="G132" s="19" t="s">
        <v>965</v>
      </c>
      <c r="H132" s="19"/>
      <c r="I132" s="19" t="s">
        <v>966</v>
      </c>
      <c r="J132" s="19"/>
      <c r="K132" s="19" t="s">
        <v>967</v>
      </c>
      <c r="L132" s="19"/>
      <c r="M132" s="19"/>
      <c r="N132" s="19"/>
      <c r="O132" s="21" t="s">
        <v>968</v>
      </c>
      <c r="P132" s="21" t="s">
        <v>969</v>
      </c>
      <c r="Q132" s="40" t="s">
        <v>970</v>
      </c>
      <c r="R132" s="26"/>
      <c r="S132" s="26"/>
      <c r="T132" s="24"/>
      <c r="U132" s="24"/>
      <c r="V132" s="24"/>
      <c r="W132" s="24"/>
      <c r="X132" s="24"/>
      <c r="Y132" s="24"/>
      <c r="Z132" s="24"/>
      <c r="AA132" s="24"/>
      <c r="AB132" s="24"/>
      <c r="AC132" s="24"/>
      <c r="AD132" s="24"/>
      <c r="AE132" s="24"/>
      <c r="AF132" s="24"/>
      <c r="AG132" s="24"/>
      <c r="AH132" s="24"/>
      <c r="AI132" s="24"/>
      <c r="AJ132" s="24"/>
    </row>
    <row r="133" spans="1:36" ht="20.25">
      <c r="A133" s="17" t="str">
        <f>SUBSTITUTE(SUBSTITUTE(CONCATENATE(IF(E133="Globally Unique","GU",E133),F133,IF(G133&lt;&gt;I133,G133,""),CONCATENATE(H133,IF(I133="Identifier","ID",IF(I133="Text","",I133))))," ",""),"'","")</f>
        <v>ExchangeMarketID</v>
      </c>
      <c r="B133" s="18" t="str">
        <f>CONCATENATE(IF(C133&lt;&gt;"",CONCATENATE(C133,"_ ",D133),D133),". ",E133,IF(E133&lt;&gt;"",CONCATENATE("_ ",F133," ",G133),IF(F133&lt;&gt;"",CONCATENATE(F133," ",G133),G133)),IF(H133&lt;&gt;"",CONCATENATE(". ",H133,"_ ",I133),IF(G133&lt;&gt;I133,CONCATENATE(". ",I133),IF(AND(E133="",F133=""),"",CONCATENATE(". ",I133)))))</f>
        <v>Exchange Rate. Exchange_  Market. Identifier</v>
      </c>
      <c r="C133" s="19"/>
      <c r="D133" s="19" t="s">
        <v>971</v>
      </c>
      <c r="E133" s="19" t="s">
        <v>972</v>
      </c>
      <c r="F133" s="19"/>
      <c r="G133" s="19" t="s">
        <v>973</v>
      </c>
      <c r="H133" s="19"/>
      <c r="I133" s="19" t="s">
        <v>974</v>
      </c>
      <c r="J133" s="19"/>
      <c r="K133" s="19" t="s">
        <v>975</v>
      </c>
      <c r="L133" s="19"/>
      <c r="M133" s="19"/>
      <c r="N133" s="19"/>
      <c r="O133" s="21" t="s">
        <v>976</v>
      </c>
      <c r="P133" s="21" t="s">
        <v>977</v>
      </c>
      <c r="Q133" s="22" t="s">
        <v>978</v>
      </c>
      <c r="R133" s="26"/>
      <c r="S133" s="26"/>
      <c r="T133" s="24"/>
      <c r="U133" s="24"/>
      <c r="V133" s="24"/>
      <c r="W133" s="24"/>
      <c r="X133" s="24"/>
      <c r="Y133" s="24"/>
      <c r="Z133" s="24"/>
      <c r="AA133" s="24"/>
      <c r="AB133" s="24"/>
      <c r="AC133" s="24"/>
      <c r="AD133" s="24"/>
      <c r="AE133" s="24"/>
      <c r="AF133" s="24"/>
      <c r="AG133" s="24"/>
      <c r="AH133" s="24"/>
      <c r="AI133" s="24"/>
      <c r="AJ133" s="24"/>
    </row>
    <row r="134" spans="1:36" ht="20.25">
      <c r="A134" s="17" t="str">
        <f>SUBSTITUTE(SUBSTITUTE(CONCATENATE(IF(E134="Globally Unique","GU",E134),F134,IF(G134&lt;&gt;I134,G134,""),CONCATENATE(H134,IF(I134="Identifier","ID",IF(I134="Text","",I134))))," ",""),"'","")</f>
        <v>CalculationRate</v>
      </c>
      <c r="B134" s="18" t="str">
        <f>CONCATENATE(IF(C134&lt;&gt;"",CONCATENATE(C134,"_ ",D134),D134),". ",E134,IF(E134&lt;&gt;"",CONCATENATE("_ ",F134," ",G134),IF(F134&lt;&gt;"",CONCATENATE(F134," ",G134),G134)),IF(H134&lt;&gt;"",CONCATENATE(". ",H134,"_ ",I134),IF(G134&lt;&gt;I134,CONCATENATE(". ",I134),IF(AND(E134="",F134=""),"",CONCATENATE(". ",I134)))))</f>
        <v>Exchange Rate. Calculation Rate. Rate</v>
      </c>
      <c r="C134" s="19"/>
      <c r="D134" s="19" t="s">
        <v>979</v>
      </c>
      <c r="E134" s="19"/>
      <c r="F134" s="19" t="s">
        <v>980</v>
      </c>
      <c r="G134" s="19" t="s">
        <v>981</v>
      </c>
      <c r="H134" s="19"/>
      <c r="I134" s="19" t="s">
        <v>982</v>
      </c>
      <c r="J134" s="19"/>
      <c r="K134" s="19" t="s">
        <v>983</v>
      </c>
      <c r="L134" s="19"/>
      <c r="M134" s="19"/>
      <c r="N134" s="19"/>
      <c r="O134" s="21" t="s">
        <v>984</v>
      </c>
      <c r="P134" s="21" t="s">
        <v>985</v>
      </c>
      <c r="Q134" s="22" t="s">
        <v>986</v>
      </c>
      <c r="R134" s="26"/>
      <c r="S134" s="26"/>
      <c r="T134" s="24"/>
      <c r="U134" s="24"/>
      <c r="V134" s="24"/>
      <c r="W134" s="24"/>
      <c r="X134" s="24"/>
      <c r="Y134" s="24"/>
      <c r="Z134" s="24"/>
      <c r="AA134" s="24"/>
      <c r="AB134" s="24"/>
      <c r="AC134" s="24"/>
      <c r="AD134" s="24"/>
      <c r="AE134" s="24"/>
      <c r="AF134" s="24"/>
      <c r="AG134" s="24"/>
      <c r="AH134" s="24"/>
      <c r="AI134" s="24"/>
      <c r="AJ134" s="24"/>
    </row>
    <row r="135" spans="1:36" ht="12">
      <c r="A135" s="17" t="str">
        <f>SUBSTITUTE(SUBSTITUTE(CONCATENATE(IF(E135="Globally Unique","GU",E135),F135,IF(G135&lt;&gt;I135,G135,""),CONCATENATE(H135,IF(I135="Identifier","ID",IF(I135="Text","",I135))))," ",""),"'","")</f>
        <v>Date</v>
      </c>
      <c r="B135" s="18" t="str">
        <f>CONCATENATE(IF(C135&lt;&gt;"",CONCATENATE(C135,"_ ",D135),D135),". ",E135,IF(E135&lt;&gt;"",CONCATENATE("_ ",F135," ",G135),IF(F135&lt;&gt;"",CONCATENATE(F135," ",G135),G135)),IF(H135&lt;&gt;"",CONCATENATE(". ",H135,"_ ",I135),IF(G135&lt;&gt;I135,CONCATENATE(". ",I135),IF(AND(E135="",F135=""),"",CONCATENATE(". ",I135)))))</f>
        <v>Exchange Rate. Date</v>
      </c>
      <c r="C135" s="19"/>
      <c r="D135" s="19" t="s">
        <v>987</v>
      </c>
      <c r="E135" s="19"/>
      <c r="F135" s="19"/>
      <c r="G135" s="19" t="s">
        <v>988</v>
      </c>
      <c r="H135" s="19"/>
      <c r="I135" s="19" t="s">
        <v>989</v>
      </c>
      <c r="J135" s="19"/>
      <c r="K135" s="19" t="s">
        <v>990</v>
      </c>
      <c r="L135" s="19"/>
      <c r="M135" s="19"/>
      <c r="N135" s="19"/>
      <c r="O135" s="21" t="s">
        <v>991</v>
      </c>
      <c r="P135" s="21" t="s">
        <v>992</v>
      </c>
      <c r="Q135" s="22" t="s">
        <v>993</v>
      </c>
      <c r="R135" s="26"/>
      <c r="S135" s="26"/>
      <c r="T135" s="24"/>
      <c r="U135" s="24"/>
      <c r="V135" s="24"/>
      <c r="W135" s="24"/>
      <c r="X135" s="24"/>
      <c r="Y135" s="24"/>
      <c r="Z135" s="24"/>
      <c r="AA135" s="24"/>
      <c r="AB135" s="24"/>
      <c r="AC135" s="24"/>
      <c r="AD135" s="24"/>
      <c r="AE135" s="24"/>
      <c r="AF135" s="24"/>
      <c r="AG135" s="24"/>
      <c r="AH135" s="24"/>
      <c r="AI135" s="24"/>
      <c r="AJ135" s="24"/>
    </row>
    <row r="136" spans="1:36" ht="20.25">
      <c r="A136" s="27" t="str">
        <f>SUBSTITUTE(SUBSTITUTE(CONCATENATE(IF(E136="","",CONCATENATE(E136,"")),"",M136)," ",""),"'","")</f>
        <v>ForeignExchangeContract</v>
      </c>
      <c r="B136" s="28" t="str">
        <f>CONCATENATE(IF(C136&lt;&gt;"",CONCATENATE(C136,"_ ",D136),D136),". ",E136,IF(E136&lt;&gt;"",CONCATENATE("_ ",F136," ",G136),IF(F136&lt;&gt;"",CONCATENATE(F136," ",G136),G136)),IF(L136&lt;&gt;"",CONCATENATE(". ",L136,"_ ",M136),IF(G136&lt;&gt;M136,CONCATENATE(". ",M136),IF(AND(E136="",F136=""),"",CONCATENATE(". ",M136)))))</f>
        <v>Exchange Rate. Foreign Exchange_  Contract. Contract</v>
      </c>
      <c r="C136" s="28"/>
      <c r="D136" s="28" t="s">
        <v>994</v>
      </c>
      <c r="E136" s="28" t="s">
        <v>995</v>
      </c>
      <c r="F136" s="28"/>
      <c r="G136" s="29" t="str">
        <f>M136</f>
        <v>Contract</v>
      </c>
      <c r="H136" s="28"/>
      <c r="I136" s="28" t="str">
        <f>M136</f>
        <v>Contract</v>
      </c>
      <c r="J136" s="29"/>
      <c r="K136" s="28" t="str">
        <f>CONCATENATE(M136,". Type")</f>
        <v>Contract. Type</v>
      </c>
      <c r="L136" s="28"/>
      <c r="M136" s="28" t="s">
        <v>996</v>
      </c>
      <c r="N136" s="28"/>
      <c r="O136" s="28" t="s">
        <v>997</v>
      </c>
      <c r="P136" s="28" t="s">
        <v>998</v>
      </c>
      <c r="Q136" s="35" t="s">
        <v>999</v>
      </c>
      <c r="R136" s="33"/>
      <c r="S136" s="33"/>
      <c r="T136" s="34"/>
      <c r="U136" s="34"/>
      <c r="V136" s="34"/>
      <c r="W136" s="34"/>
      <c r="X136" s="34"/>
      <c r="Y136" s="34"/>
      <c r="Z136" s="34"/>
      <c r="AA136" s="34"/>
      <c r="AB136" s="34"/>
      <c r="AC136" s="34"/>
      <c r="AD136" s="34"/>
      <c r="AE136" s="34"/>
      <c r="AF136" s="34"/>
      <c r="AG136" s="34"/>
      <c r="AH136" s="34"/>
      <c r="AI136" s="34"/>
      <c r="AJ136" s="34"/>
    </row>
    <row r="137" spans="1:36" ht="30">
      <c r="A137" s="12" t="str">
        <f>SUBSTITUTE(SUBSTITUTE(CONCATENATE(IF(C137="","",CONCATENATE(C137,"")),"",D137)," ",""),"'","")</f>
        <v>FinancialAccount</v>
      </c>
      <c r="B137" s="12" t="str">
        <f>CONCATENATE(IF(C137="","",CONCATENATE(C137,"_ ")),"",D137,". Details")</f>
        <v>Financial Account. Details</v>
      </c>
      <c r="C137" s="13"/>
      <c r="D137" s="13" t="s">
        <v>1000</v>
      </c>
      <c r="E137" s="13"/>
      <c r="F137" s="13"/>
      <c r="G137" s="13"/>
      <c r="H137" s="13"/>
      <c r="I137" s="13"/>
      <c r="J137" s="13"/>
      <c r="K137" s="13"/>
      <c r="L137" s="13"/>
      <c r="M137" s="13"/>
      <c r="N137" s="13"/>
      <c r="O137" s="13"/>
      <c r="P137" s="13" t="s">
        <v>1001</v>
      </c>
      <c r="Q137" s="14" t="s">
        <v>1002</v>
      </c>
      <c r="R137" s="36"/>
      <c r="S137" s="36"/>
      <c r="T137" s="37"/>
      <c r="U137" s="37"/>
      <c r="V137" s="37"/>
      <c r="W137" s="37"/>
      <c r="X137" s="37"/>
      <c r="Y137" s="37"/>
      <c r="Z137" s="37"/>
      <c r="AA137" s="37"/>
      <c r="AB137" s="37"/>
      <c r="AC137" s="37"/>
      <c r="AD137" s="37"/>
      <c r="AE137" s="37"/>
      <c r="AF137" s="37"/>
      <c r="AG137" s="37"/>
      <c r="AH137" s="37"/>
      <c r="AI137" s="37"/>
      <c r="AJ137" s="37"/>
    </row>
    <row r="138" spans="1:36" ht="12">
      <c r="A138" s="17" t="str">
        <f>SUBSTITUTE(SUBSTITUTE(CONCATENATE(IF(E138="Globally Unique","GU",E138),F138,IF(G138&lt;&gt;I138,G138,""),CONCATENATE(H138,IF(I138="Identifier","ID",IF(I138="Text","",I138))))," ",""),"'","")</f>
        <v>ID</v>
      </c>
      <c r="B138" s="18" t="str">
        <f>CONCATENATE(IF(C138&lt;&gt;"",CONCATENATE(C138,"_ ",D138),D138),". ",E138,IF(E138&lt;&gt;"",CONCATENATE("_ ",F138," ",G138),IF(F138&lt;&gt;"",CONCATENATE(F138," ",G138),G138)),IF(H138&lt;&gt;"",CONCATENATE(". ",H138,"_ ",I138),IF(G138&lt;&gt;I138,CONCATENATE(". ",I138),IF(AND(E138="",F138=""),"",CONCATENATE(". ",I138)))))</f>
        <v>Financial Account. Identifier</v>
      </c>
      <c r="C138" s="19"/>
      <c r="D138" s="19" t="s">
        <v>1003</v>
      </c>
      <c r="E138" s="19"/>
      <c r="F138" s="19"/>
      <c r="G138" s="19" t="s">
        <v>1004</v>
      </c>
      <c r="H138" s="19"/>
      <c r="I138" s="19" t="s">
        <v>1005</v>
      </c>
      <c r="J138" s="19"/>
      <c r="K138" s="19" t="s">
        <v>1006</v>
      </c>
      <c r="L138" s="19"/>
      <c r="M138" s="19"/>
      <c r="N138" s="19"/>
      <c r="O138" s="19" t="s">
        <v>1007</v>
      </c>
      <c r="P138" s="19" t="s">
        <v>1008</v>
      </c>
      <c r="Q138" s="22" t="s">
        <v>1009</v>
      </c>
      <c r="R138" s="26"/>
      <c r="S138" s="26"/>
      <c r="T138" s="24"/>
      <c r="U138" s="24"/>
      <c r="V138" s="24"/>
      <c r="W138" s="24"/>
      <c r="X138" s="24"/>
      <c r="Y138" s="24"/>
      <c r="Z138" s="24"/>
      <c r="AA138" s="24"/>
      <c r="AB138" s="24"/>
      <c r="AC138" s="24"/>
      <c r="AD138" s="24"/>
      <c r="AE138" s="24"/>
      <c r="AF138" s="24"/>
      <c r="AG138" s="24"/>
      <c r="AH138" s="24"/>
      <c r="AI138" s="24"/>
      <c r="AJ138" s="24"/>
    </row>
    <row r="139" spans="1:36" ht="20.25">
      <c r="A139" s="17" t="str">
        <f>SUBSTITUTE(SUBSTITUTE(CONCATENATE(IF(E139="Globally Unique","GU",E139),F139,IF(G139&lt;&gt;I139,G139,""),CONCATENATE(H139,IF(I139="Identifier","ID",IF(I139="Text","",I139))))," ",""),"'","")</f>
        <v>Name</v>
      </c>
      <c r="B139" s="18" t="str">
        <f>CONCATENATE(IF(C139&lt;&gt;"",CONCATENATE(C139,"_ ",D139),D139),". ",E139,IF(E139&lt;&gt;"",CONCATENATE("_ ",F139," ",G139),IF(F139&lt;&gt;"",CONCATENATE(F139," ",G139),G139)),IF(H139&lt;&gt;"",CONCATENATE(". ",H139,"_ ",I139),IF(G139&lt;&gt;I139,CONCATENATE(". ",I139),IF(AND(E139="",F139=""),"",CONCATENATE(". ",I139)))))</f>
        <v>Financial Account. Name</v>
      </c>
      <c r="C139" s="19"/>
      <c r="D139" s="19" t="s">
        <v>1010</v>
      </c>
      <c r="E139" s="19"/>
      <c r="F139" s="19"/>
      <c r="G139" s="19" t="s">
        <v>1011</v>
      </c>
      <c r="H139" s="19"/>
      <c r="I139" s="19" t="s">
        <v>1012</v>
      </c>
      <c r="J139" s="19"/>
      <c r="K139" s="17" t="s">
        <v>1013</v>
      </c>
      <c r="L139" s="19"/>
      <c r="M139" s="19"/>
      <c r="N139" s="19"/>
      <c r="O139" s="19" t="s">
        <v>1014</v>
      </c>
      <c r="P139" s="19" t="s">
        <v>1015</v>
      </c>
      <c r="Q139" s="22" t="s">
        <v>1016</v>
      </c>
      <c r="R139" s="26"/>
      <c r="S139" s="26"/>
      <c r="T139" s="24"/>
      <c r="U139" s="24"/>
      <c r="V139" s="24"/>
      <c r="W139" s="24"/>
      <c r="X139" s="24"/>
      <c r="Y139" s="24"/>
      <c r="Z139" s="24"/>
      <c r="AA139" s="24"/>
      <c r="AB139" s="24"/>
      <c r="AC139" s="24"/>
      <c r="AD139" s="24"/>
      <c r="AE139" s="24"/>
      <c r="AF139" s="24"/>
      <c r="AG139" s="24"/>
      <c r="AH139" s="24"/>
      <c r="AI139" s="24"/>
      <c r="AJ139" s="24"/>
    </row>
    <row r="140" spans="1:36" ht="12">
      <c r="A140" s="17" t="str">
        <f>SUBSTITUTE(SUBSTITUTE(CONCATENATE(IF(E140="Globally Unique","GU",E140),F140,IF(G140&lt;&gt;I140,G140,""),CONCATENATE(H140,IF(I140="Identifier","ID",IF(I140="Text","",I140))))," ",""),"'","")</f>
        <v>AccountTypeCode</v>
      </c>
      <c r="B140" s="18" t="str">
        <f>CONCATENATE(IF(C140&lt;&gt;"",CONCATENATE(C140,"_ ",D140),D140),". ",E140,IF(E140&lt;&gt;"",CONCATENATE("_ ",F140," ",G140),IF(F140&lt;&gt;"",CONCATENATE(F140," ",G140),G140)),IF(H140&lt;&gt;"",CONCATENATE(". ",H140,"_ ",I140),IF(G140&lt;&gt;I140,CONCATENATE(". ",I140),IF(AND(E140="",F140=""),"",CONCATENATE(". ",I140)))))</f>
        <v>Financial Account. Account Type. Code</v>
      </c>
      <c r="C140" s="19"/>
      <c r="D140" s="19" t="s">
        <v>1017</v>
      </c>
      <c r="E140" s="19"/>
      <c r="F140" s="19" t="s">
        <v>1018</v>
      </c>
      <c r="G140" s="19" t="s">
        <v>1019</v>
      </c>
      <c r="H140" s="19"/>
      <c r="I140" s="19" t="s">
        <v>1020</v>
      </c>
      <c r="J140" s="19"/>
      <c r="K140" s="19" t="s">
        <v>1021</v>
      </c>
      <c r="L140" s="19"/>
      <c r="M140" s="19"/>
      <c r="N140" s="19"/>
      <c r="O140" s="19" t="s">
        <v>1022</v>
      </c>
      <c r="P140" s="19" t="s">
        <v>1023</v>
      </c>
      <c r="Q140" s="22" t="s">
        <v>1024</v>
      </c>
      <c r="R140" s="26"/>
      <c r="S140" s="26" t="s">
        <v>1025</v>
      </c>
      <c r="T140" s="24"/>
      <c r="U140" s="24"/>
      <c r="V140" s="24"/>
      <c r="W140" s="24"/>
      <c r="X140" s="24"/>
      <c r="Y140" s="24"/>
      <c r="Z140" s="24"/>
      <c r="AA140" s="24"/>
      <c r="AB140" s="24"/>
      <c r="AC140" s="24"/>
      <c r="AD140" s="24"/>
      <c r="AE140" s="24"/>
      <c r="AF140" s="24"/>
      <c r="AG140" s="24"/>
      <c r="AH140" s="24"/>
      <c r="AI140" s="24"/>
      <c r="AJ140" s="24"/>
    </row>
    <row r="141" spans="1:36" ht="20.25">
      <c r="A141" s="17" t="str">
        <f>SUBSTITUTE(SUBSTITUTE(CONCATENATE(IF(E141="Globally Unique","GU",E141),F141,IF(G141&lt;&gt;I141,G141,""),CONCATENATE(H141,IF(I141="Identifier","ID",IF(I141="Text","",I141))))," ",""),"'","")</f>
        <v>CurrencyCode</v>
      </c>
      <c r="B141" s="18" t="str">
        <f>CONCATENATE(IF(C141&lt;&gt;"",CONCATENATE(C141,"_ ",D141),D141),". ",E141,IF(E141&lt;&gt;"",CONCATENATE("_ ",F141," ",G141),IF(F141&lt;&gt;"",CONCATENATE(F141," ",G141),G141)),IF(H141&lt;&gt;"",CONCATENATE(". ",H141,"_ ",I141),IF(G141&lt;&gt;I141,CONCATENATE(". ",I141),IF(AND(E141="",F141=""),"",CONCATENATE(". ",I141)))))</f>
        <v>Financial Account. Currency. Code</v>
      </c>
      <c r="C141" s="19"/>
      <c r="D141" s="19" t="s">
        <v>1026</v>
      </c>
      <c r="E141" s="19"/>
      <c r="F141" s="19"/>
      <c r="G141" s="19" t="s">
        <v>1027</v>
      </c>
      <c r="H141" s="19"/>
      <c r="I141" s="19" t="s">
        <v>1028</v>
      </c>
      <c r="J141" s="19"/>
      <c r="K141" s="19" t="s">
        <v>1029</v>
      </c>
      <c r="L141" s="19"/>
      <c r="M141" s="19"/>
      <c r="N141" s="19"/>
      <c r="O141" s="19" t="s">
        <v>1030</v>
      </c>
      <c r="P141" s="19" t="s">
        <v>1031</v>
      </c>
      <c r="Q141" s="22" t="s">
        <v>1032</v>
      </c>
      <c r="R141" s="26"/>
      <c r="S141" s="26" t="s">
        <v>1033</v>
      </c>
      <c r="T141" s="24"/>
      <c r="U141" s="24"/>
      <c r="V141" s="24"/>
      <c r="W141" s="24"/>
      <c r="X141" s="24"/>
      <c r="Y141" s="24"/>
      <c r="Z141" s="24"/>
      <c r="AA141" s="24"/>
      <c r="AB141" s="24"/>
      <c r="AC141" s="24"/>
      <c r="AD141" s="24"/>
      <c r="AE141" s="24"/>
      <c r="AF141" s="24"/>
      <c r="AG141" s="24"/>
      <c r="AH141" s="24"/>
      <c r="AI141" s="24"/>
      <c r="AJ141" s="24"/>
    </row>
    <row r="142" spans="1:36" ht="20.25">
      <c r="A142" s="27" t="str">
        <f>SUBSTITUTE(SUBSTITUTE(CONCATENATE(IF(E142="","",CONCATENATE(E142,"")),"",M142)," ",""),"'","")</f>
        <v>FinancialInstitutionBranch</v>
      </c>
      <c r="B142" s="28" t="str">
        <f>CONCATENATE(IF(C142&lt;&gt;"",CONCATENATE(C142,"_ ",D142),D142),". ",E142,IF(E142&lt;&gt;"",CONCATENATE("_ ",F142," ",G142),IF(F142&lt;&gt;"",CONCATENATE(F142," ",G142),G142)),IF(L142&lt;&gt;"",CONCATENATE(". ",L142,"_ ",M142),IF(G142&lt;&gt;M142,CONCATENATE(". ",M142),IF(AND(E142="",F142=""),"",CONCATENATE(". ",M142)))))</f>
        <v>Financial Account. Financial Institution_  Branch. Branch</v>
      </c>
      <c r="C142" s="28"/>
      <c r="D142" s="28" t="s">
        <v>1034</v>
      </c>
      <c r="E142" s="28" t="s">
        <v>1035</v>
      </c>
      <c r="F142" s="29"/>
      <c r="G142" s="29" t="str">
        <f>M142</f>
        <v>Branch</v>
      </c>
      <c r="H142" s="28"/>
      <c r="I142" s="28" t="str">
        <f>M142</f>
        <v>Branch</v>
      </c>
      <c r="J142" s="29"/>
      <c r="K142" s="28" t="str">
        <f>CONCATENATE(M142,". Type")</f>
        <v>Branch. Type</v>
      </c>
      <c r="L142" s="28"/>
      <c r="M142" s="29" t="s">
        <v>1036</v>
      </c>
      <c r="N142" s="28"/>
      <c r="O142" s="28" t="s">
        <v>1037</v>
      </c>
      <c r="P142" s="28" t="s">
        <v>1038</v>
      </c>
      <c r="Q142" s="35" t="s">
        <v>1039</v>
      </c>
      <c r="R142" s="33"/>
      <c r="S142" s="33"/>
      <c r="T142" s="34"/>
      <c r="U142" s="34"/>
      <c r="V142" s="34"/>
      <c r="W142" s="34"/>
      <c r="X142" s="34"/>
      <c r="Y142" s="34"/>
      <c r="Z142" s="34"/>
      <c r="AA142" s="34"/>
      <c r="AB142" s="34"/>
      <c r="AC142" s="34"/>
      <c r="AD142" s="34"/>
      <c r="AE142" s="34"/>
      <c r="AF142" s="34"/>
      <c r="AG142" s="34"/>
      <c r="AH142" s="34"/>
      <c r="AI142" s="34"/>
      <c r="AJ142" s="34"/>
    </row>
    <row r="143" spans="1:36" ht="20.25">
      <c r="A143" s="27" t="str">
        <f>SUBSTITUTE(SUBSTITUTE(CONCATENATE(IF(E143="","",CONCATENATE(E143,"")),"",M143)," ",""),"'","")</f>
        <v>Country</v>
      </c>
      <c r="B143" s="28" t="str">
        <f>CONCATENATE(IF(C143&lt;&gt;"",CONCATENATE(C143,"_ ",D143),D143),". ",E143,IF(E143&lt;&gt;"",CONCATENATE("_ ",F143," ",G143),IF(F143&lt;&gt;"",CONCATENATE(F143," ",G143),G143)),IF(L143&lt;&gt;"",CONCATENATE(". ",L143,"_ ",M143),IF(G143&lt;&gt;M143,CONCATENATE(". ",M143),IF(AND(E143="",F143=""),"",CONCATENATE(". ",M143)))))</f>
        <v>Financial Account. Country</v>
      </c>
      <c r="C143" s="28"/>
      <c r="D143" s="28" t="s">
        <v>1040</v>
      </c>
      <c r="E143" s="28"/>
      <c r="F143" s="29"/>
      <c r="G143" s="29" t="str">
        <f>M143</f>
        <v>Country</v>
      </c>
      <c r="H143" s="28"/>
      <c r="I143" s="28" t="str">
        <f>M143</f>
        <v>Country</v>
      </c>
      <c r="J143" s="29"/>
      <c r="K143" s="28" t="str">
        <f>CONCATENATE(M143,". Type")</f>
        <v>Country. Type</v>
      </c>
      <c r="L143" s="28"/>
      <c r="M143" s="28" t="s">
        <v>1041</v>
      </c>
      <c r="N143" s="28"/>
      <c r="O143" s="28" t="s">
        <v>1042</v>
      </c>
      <c r="P143" s="28" t="s">
        <v>1043</v>
      </c>
      <c r="Q143" s="35" t="s">
        <v>1044</v>
      </c>
      <c r="R143" s="33"/>
      <c r="S143" s="33"/>
      <c r="T143" s="34"/>
      <c r="U143" s="34"/>
      <c r="V143" s="34"/>
      <c r="W143" s="34"/>
      <c r="X143" s="34"/>
      <c r="Y143" s="34"/>
      <c r="Z143" s="34"/>
      <c r="AA143" s="34"/>
      <c r="AB143" s="34"/>
      <c r="AC143" s="34"/>
      <c r="AD143" s="34"/>
      <c r="AE143" s="34"/>
      <c r="AF143" s="34"/>
      <c r="AG143" s="34"/>
      <c r="AH143" s="34"/>
      <c r="AI143" s="34"/>
      <c r="AJ143" s="34"/>
    </row>
    <row r="144" spans="1:36" ht="20.25">
      <c r="A144" s="12" t="str">
        <f>SUBSTITUTE(SUBSTITUTE(CONCATENATE(IF(C144="","",CONCATENATE(C144,"")),"",D144)," ",""),"'","")</f>
        <v>FinancialInstitution</v>
      </c>
      <c r="B144" s="12" t="str">
        <f>CONCATENATE(IF(C144="","",CONCATENATE(C144,"_ ")),"",D144,". Details")</f>
        <v>Financial Institution. Details</v>
      </c>
      <c r="C144" s="13"/>
      <c r="D144" s="13" t="s">
        <v>1045</v>
      </c>
      <c r="E144" s="13"/>
      <c r="F144" s="13"/>
      <c r="G144" s="13"/>
      <c r="H144" s="13"/>
      <c r="I144" s="13"/>
      <c r="J144" s="13"/>
      <c r="K144" s="13"/>
      <c r="L144" s="13"/>
      <c r="M144" s="13"/>
      <c r="N144" s="13"/>
      <c r="O144" s="13"/>
      <c r="P144" s="13" t="s">
        <v>1046</v>
      </c>
      <c r="Q144" s="14" t="s">
        <v>1047</v>
      </c>
      <c r="R144" s="36"/>
      <c r="S144" s="36"/>
      <c r="T144" s="37"/>
      <c r="U144" s="37"/>
      <c r="V144" s="37"/>
      <c r="W144" s="37"/>
      <c r="X144" s="37"/>
      <c r="Y144" s="37"/>
      <c r="Z144" s="37"/>
      <c r="AA144" s="37"/>
      <c r="AB144" s="37"/>
      <c r="AC144" s="37"/>
      <c r="AD144" s="37"/>
      <c r="AE144" s="37"/>
      <c r="AF144" s="37"/>
      <c r="AG144" s="37"/>
      <c r="AH144" s="37"/>
      <c r="AI144" s="37"/>
      <c r="AJ144" s="37"/>
    </row>
    <row r="145" spans="1:36" ht="20.25">
      <c r="A145" s="17" t="str">
        <f>SUBSTITUTE(SUBSTITUTE(CONCATENATE(IF(E145="Globally Unique","GU",E145),F145,IF(G145&lt;&gt;I145,G145,""),CONCATENATE(H145,IF(I145="Identifier","ID",IF(I145="Text","",I145))))," ",""),"'","")</f>
        <v>ID</v>
      </c>
      <c r="B145" s="18" t="str">
        <f>CONCATENATE(IF(C145&lt;&gt;"",CONCATENATE(C145,"_ ",D145),D145),". ",E145,IF(E145&lt;&gt;"",CONCATENATE("_ ",F145," ",G145),IF(F145&lt;&gt;"",CONCATENATE(F145," ",G145),G145)),IF(H145&lt;&gt;"",CONCATENATE(". ",H145,"_ ",I145),IF(G145&lt;&gt;I145,CONCATENATE(". ",I145),IF(AND(E145="",F145=""),"",CONCATENATE(". ",I145)))))</f>
        <v>Financial Institution. Identifier</v>
      </c>
      <c r="C145" s="19"/>
      <c r="D145" s="19" t="s">
        <v>1048</v>
      </c>
      <c r="E145" s="19"/>
      <c r="F145" s="19"/>
      <c r="G145" s="19" t="s">
        <v>1049</v>
      </c>
      <c r="H145" s="19"/>
      <c r="I145" s="19" t="s">
        <v>1050</v>
      </c>
      <c r="J145" s="19"/>
      <c r="K145" s="19" t="s">
        <v>1051</v>
      </c>
      <c r="L145" s="19"/>
      <c r="M145" s="19"/>
      <c r="N145" s="19"/>
      <c r="O145" s="19" t="s">
        <v>1052</v>
      </c>
      <c r="P145" s="19" t="s">
        <v>1053</v>
      </c>
      <c r="Q145" s="22" t="s">
        <v>1054</v>
      </c>
      <c r="R145" s="26"/>
      <c r="S145" s="26"/>
      <c r="T145" s="24"/>
      <c r="U145" s="24"/>
      <c r="V145" s="24"/>
      <c r="W145" s="24"/>
      <c r="X145" s="24"/>
      <c r="Y145" s="24"/>
      <c r="Z145" s="24"/>
      <c r="AA145" s="24"/>
      <c r="AB145" s="24"/>
      <c r="AC145" s="24"/>
      <c r="AD145" s="24"/>
      <c r="AE145" s="24"/>
      <c r="AF145" s="24"/>
      <c r="AG145" s="24"/>
      <c r="AH145" s="24"/>
      <c r="AI145" s="24"/>
      <c r="AJ145" s="24"/>
    </row>
    <row r="146" spans="1:36" ht="12">
      <c r="A146" s="17" t="str">
        <f>SUBSTITUTE(SUBSTITUTE(CONCATENATE(IF(E146="Globally Unique","GU",E146),F146,IF(G146&lt;&gt;I146,G146,""),CONCATENATE(H146,IF(I146="Identifier","ID",IF(I146="Text","",I146))))," ",""),"'","")</f>
        <v>Name</v>
      </c>
      <c r="B146" s="18" t="str">
        <f>CONCATENATE(IF(C146&lt;&gt;"",CONCATENATE(C146,"_ ",D146),D146),". ",E146,IF(E146&lt;&gt;"",CONCATENATE("_ ",F146," ",G146),IF(F146&lt;&gt;"",CONCATENATE(F146," ",G146),G146)),IF(H146&lt;&gt;"",CONCATENATE(". ",H146,"_ ",I146),IF(G146&lt;&gt;I146,CONCATENATE(". ",I146),IF(AND(E146="",F146=""),"",CONCATENATE(". ",I146)))))</f>
        <v>Financial Institution. Name</v>
      </c>
      <c r="C146" s="19"/>
      <c r="D146" s="19" t="s">
        <v>1055</v>
      </c>
      <c r="E146" s="19"/>
      <c r="F146" s="19"/>
      <c r="G146" s="19" t="s">
        <v>1056</v>
      </c>
      <c r="H146" s="19"/>
      <c r="I146" s="19" t="s">
        <v>1057</v>
      </c>
      <c r="J146" s="19"/>
      <c r="K146" s="17" t="s">
        <v>1058</v>
      </c>
      <c r="L146" s="19"/>
      <c r="M146" s="19"/>
      <c r="N146" s="19"/>
      <c r="O146" s="19" t="s">
        <v>1059</v>
      </c>
      <c r="P146" s="19" t="s">
        <v>1060</v>
      </c>
      <c r="Q146" s="22" t="s">
        <v>1061</v>
      </c>
      <c r="R146" s="26"/>
      <c r="S146" s="26"/>
      <c r="T146" s="24"/>
      <c r="U146" s="24"/>
      <c r="V146" s="24"/>
      <c r="W146" s="24"/>
      <c r="X146" s="24"/>
      <c r="Y146" s="24"/>
      <c r="Z146" s="24"/>
      <c r="AA146" s="24"/>
      <c r="AB146" s="24"/>
      <c r="AC146" s="24"/>
      <c r="AD146" s="24"/>
      <c r="AE146" s="24"/>
      <c r="AF146" s="24"/>
      <c r="AG146" s="24"/>
      <c r="AH146" s="24"/>
      <c r="AI146" s="24"/>
      <c r="AJ146" s="24"/>
    </row>
    <row r="147" spans="1:36" ht="30">
      <c r="A147" s="27" t="str">
        <f>SUBSTITUTE(SUBSTITUTE(CONCATENATE(IF(E147="","",CONCATENATE(E147,"")),"",M147)," ",""),"'","")</f>
        <v>Address</v>
      </c>
      <c r="B147" s="28" t="str">
        <f>CONCATENATE(IF(C147&lt;&gt;"",CONCATENATE(C147,"_ ",D147),D147),". ",E147,IF(E147&lt;&gt;"",CONCATENATE("_ ",F147," ",G147),IF(F147&lt;&gt;"",CONCATENATE(F147," ",G147),G147)),IF(L147&lt;&gt;"",CONCATENATE(". ",L147,"_ ",M147),IF(G147&lt;&gt;M147,CONCATENATE(". ",M147),IF(AND(E147="",F147=""),"",CONCATENATE(". ",M147)))))</f>
        <v>Financial Institution. Address</v>
      </c>
      <c r="C147" s="28"/>
      <c r="D147" s="28" t="s">
        <v>1062</v>
      </c>
      <c r="E147" s="28"/>
      <c r="F147" s="29">
        <f>IF(L147="","",L147)</f>
      </c>
      <c r="G147" s="29" t="str">
        <f>M147</f>
        <v>Address</v>
      </c>
      <c r="H147" s="28"/>
      <c r="I147" s="28" t="str">
        <f>M147</f>
        <v>Address</v>
      </c>
      <c r="J147" s="29"/>
      <c r="K147" s="28" t="str">
        <f>CONCATENATE(M147,". Type")</f>
        <v>Address. Type</v>
      </c>
      <c r="L147" s="28"/>
      <c r="M147" s="28" t="s">
        <v>1063</v>
      </c>
      <c r="N147" s="28"/>
      <c r="O147" s="28" t="s">
        <v>1064</v>
      </c>
      <c r="P147" s="28" t="s">
        <v>1065</v>
      </c>
      <c r="Q147" s="35" t="s">
        <v>1066</v>
      </c>
      <c r="R147" s="33"/>
      <c r="S147" s="33"/>
      <c r="T147" s="34"/>
      <c r="U147" s="34"/>
      <c r="V147" s="34"/>
      <c r="W147" s="34"/>
      <c r="X147" s="34"/>
      <c r="Y147" s="34"/>
      <c r="Z147" s="34"/>
      <c r="AA147" s="34"/>
      <c r="AB147" s="34"/>
      <c r="AC147" s="34"/>
      <c r="AD147" s="34"/>
      <c r="AE147" s="34"/>
      <c r="AF147" s="34"/>
      <c r="AG147" s="34"/>
      <c r="AH147" s="34"/>
      <c r="AI147" s="34"/>
      <c r="AJ147" s="34"/>
    </row>
    <row r="148" spans="1:36" ht="12">
      <c r="A148" s="12" t="str">
        <f>SUBSTITUTE(SUBSTITUTE(CONCATENATE(IF(C148="","",CONCATENATE(C148,"")),"",D148)," ",""),"'","")</f>
        <v>HazardousItem</v>
      </c>
      <c r="B148" s="12" t="str">
        <f>CONCATENATE(IF(C148="","",CONCATENATE(C148,"_ ")),"",D148,". Details")</f>
        <v>Hazardous Item. Details</v>
      </c>
      <c r="C148" s="13"/>
      <c r="D148" s="13" t="s">
        <v>1067</v>
      </c>
      <c r="E148" s="13"/>
      <c r="F148" s="13"/>
      <c r="G148" s="13"/>
      <c r="H148" s="13"/>
      <c r="I148" s="13"/>
      <c r="J148" s="13"/>
      <c r="K148" s="13"/>
      <c r="L148" s="13"/>
      <c r="M148" s="13"/>
      <c r="N148" s="13"/>
      <c r="O148" s="13"/>
      <c r="P148" s="13" t="s">
        <v>1068</v>
      </c>
      <c r="Q148" s="14" t="s">
        <v>1069</v>
      </c>
      <c r="R148" s="36"/>
      <c r="S148" s="36"/>
      <c r="T148" s="37"/>
      <c r="U148" s="37"/>
      <c r="V148" s="37"/>
      <c r="W148" s="37"/>
      <c r="X148" s="37"/>
      <c r="Y148" s="37"/>
      <c r="Z148" s="37"/>
      <c r="AA148" s="37"/>
      <c r="AB148" s="37"/>
      <c r="AC148" s="37"/>
      <c r="AD148" s="37"/>
      <c r="AE148" s="37"/>
      <c r="AF148" s="37"/>
      <c r="AG148" s="37"/>
      <c r="AH148" s="37"/>
      <c r="AI148" s="37"/>
      <c r="AJ148" s="37"/>
    </row>
    <row r="149" spans="1:36" ht="12">
      <c r="A149" s="17" t="str">
        <f>SUBSTITUTE(SUBSTITUTE(CONCATENATE(IF(E149="Globally Unique","GU",E149),F149,IF(G149&lt;&gt;I149,G149,""),CONCATENATE(H149,IF(I149="Identifier","ID",IF(I149="Text","",I149))))," ",""),"'","")</f>
        <v>ID</v>
      </c>
      <c r="B149" s="18" t="str">
        <f>CONCATENATE(IF(C149&lt;&gt;"",CONCATENATE(C149,"_ ",D149),D149),". ",E149,IF(E149&lt;&gt;"",CONCATENATE("_ ",F149," ",G149),IF(F149&lt;&gt;"",CONCATENATE(F149," ",G149),G149)),IF(H149&lt;&gt;"",CONCATENATE(". ",H149,"_ ",I149),IF(G149&lt;&gt;I149,CONCATENATE(". ",I149),IF(AND(E149="",F149=""),"",CONCATENATE(". ",I149)))))</f>
        <v>Hazardous Item. Identifier</v>
      </c>
      <c r="C149" s="19"/>
      <c r="D149" s="19" t="s">
        <v>1070</v>
      </c>
      <c r="E149" s="19"/>
      <c r="F149" s="19"/>
      <c r="G149" s="19" t="s">
        <v>1071</v>
      </c>
      <c r="H149" s="19"/>
      <c r="I149" s="19" t="s">
        <v>1072</v>
      </c>
      <c r="J149" s="19"/>
      <c r="K149" s="19" t="s">
        <v>1073</v>
      </c>
      <c r="L149" s="19"/>
      <c r="M149" s="19"/>
      <c r="N149" s="19"/>
      <c r="O149" s="19" t="s">
        <v>1074</v>
      </c>
      <c r="P149" s="19" t="s">
        <v>1075</v>
      </c>
      <c r="Q149" s="22" t="s">
        <v>1076</v>
      </c>
      <c r="R149" s="26" t="s">
        <v>1077</v>
      </c>
      <c r="S149" s="26"/>
      <c r="T149" s="24"/>
      <c r="U149" s="24"/>
      <c r="V149" s="24"/>
      <c r="W149" s="24"/>
      <c r="X149" s="24"/>
      <c r="Y149" s="24"/>
      <c r="Z149" s="24"/>
      <c r="AA149" s="24"/>
      <c r="AB149" s="24"/>
      <c r="AC149" s="24"/>
      <c r="AD149" s="24"/>
      <c r="AE149" s="24"/>
      <c r="AF149" s="24"/>
      <c r="AG149" s="24"/>
      <c r="AH149" s="24"/>
      <c r="AI149" s="24"/>
      <c r="AJ149" s="24"/>
    </row>
    <row r="150" spans="1:36" ht="39.75">
      <c r="A150" s="17" t="str">
        <f>SUBSTITUTE(SUBSTITUTE(CONCATENATE(IF(E150="Globally Unique","GU",E150),F150,IF(G150&lt;&gt;I150,G150,""),CONCATENATE(H150,IF(I150="Identifier","ID",IF(I150="Text","",I150))))," ",""),"'","")</f>
        <v>PlacardNotation</v>
      </c>
      <c r="B150" s="18" t="str">
        <f>CONCATENATE(IF(C150&lt;&gt;"",CONCATENATE(C150,"_ ",D150),D150),". ",E150,IF(E150&lt;&gt;"",CONCATENATE("_ ",F150," ",G150),IF(F150&lt;&gt;"",CONCATENATE(F150," ",G150),G150)),IF(H150&lt;&gt;"",CONCATENATE(". ",H150,"_ ",I150),IF(G150&lt;&gt;I150,CONCATENATE(". ",I150),IF(AND(E150="",F150=""),"",CONCATENATE(". ",I150)))))</f>
        <v>Hazardous Item. Placard Notation. Text</v>
      </c>
      <c r="C150" s="19"/>
      <c r="D150" s="19" t="s">
        <v>1078</v>
      </c>
      <c r="E150" s="19"/>
      <c r="F150" s="19" t="s">
        <v>1079</v>
      </c>
      <c r="G150" s="19" t="s">
        <v>1080</v>
      </c>
      <c r="H150" s="19"/>
      <c r="I150" s="19" t="s">
        <v>1081</v>
      </c>
      <c r="J150" s="19"/>
      <c r="K150" s="19" t="s">
        <v>1082</v>
      </c>
      <c r="L150" s="19"/>
      <c r="M150" s="19"/>
      <c r="N150" s="19"/>
      <c r="O150" s="21" t="s">
        <v>1083</v>
      </c>
      <c r="P150" s="19" t="s">
        <v>1084</v>
      </c>
      <c r="Q150" s="22" t="s">
        <v>1085</v>
      </c>
      <c r="R150" s="26" t="s">
        <v>1086</v>
      </c>
      <c r="S150" s="26"/>
      <c r="T150" s="24"/>
      <c r="U150" s="24"/>
      <c r="V150" s="24"/>
      <c r="W150" s="24"/>
      <c r="X150" s="24"/>
      <c r="Y150" s="24"/>
      <c r="Z150" s="24"/>
      <c r="AA150" s="24"/>
      <c r="AB150" s="24"/>
      <c r="AC150" s="24"/>
      <c r="AD150" s="24"/>
      <c r="AE150" s="24"/>
      <c r="AF150" s="24"/>
      <c r="AG150" s="24"/>
      <c r="AH150" s="24"/>
      <c r="AI150" s="24"/>
      <c r="AJ150" s="24"/>
    </row>
    <row r="151" spans="1:36" ht="39.75">
      <c r="A151" s="17" t="str">
        <f>SUBSTITUTE(SUBSTITUTE(CONCATENATE(IF(E151="Globally Unique","GU",E151),F151,IF(G151&lt;&gt;I151,G151,""),CONCATENATE(H151,IF(I151="Identifier","ID",IF(I151="Text","",I151))))," ",""),"'","")</f>
        <v>PlacardEndorsement</v>
      </c>
      <c r="B151" s="18" t="str">
        <f>CONCATENATE(IF(C151&lt;&gt;"",CONCATENATE(C151,"_ ",D151),D151),". ",E151,IF(E151&lt;&gt;"",CONCATENATE("_ ",F151," ",G151),IF(F151&lt;&gt;"",CONCATENATE(F151," ",G151),G151)),IF(H151&lt;&gt;"",CONCATENATE(". ",H151,"_ ",I151),IF(G151&lt;&gt;I151,CONCATENATE(". ",I151),IF(AND(E151="",F151=""),"",CONCATENATE(". ",I151)))))</f>
        <v>Hazardous Item. Placard Endorsement. Text</v>
      </c>
      <c r="C151" s="19"/>
      <c r="D151" s="19" t="s">
        <v>1087</v>
      </c>
      <c r="E151" s="19"/>
      <c r="F151" s="19" t="s">
        <v>1088</v>
      </c>
      <c r="G151" s="19" t="s">
        <v>1089</v>
      </c>
      <c r="H151" s="19"/>
      <c r="I151" s="19" t="s">
        <v>1090</v>
      </c>
      <c r="J151" s="19"/>
      <c r="K151" s="19" t="s">
        <v>1091</v>
      </c>
      <c r="L151" s="19"/>
      <c r="M151" s="19"/>
      <c r="N151" s="19"/>
      <c r="O151" s="21" t="s">
        <v>1092</v>
      </c>
      <c r="P151" s="19" t="s">
        <v>1093</v>
      </c>
      <c r="Q151" s="22" t="s">
        <v>1094</v>
      </c>
      <c r="R151" s="26" t="s">
        <v>1095</v>
      </c>
      <c r="S151" s="26"/>
      <c r="T151" s="24"/>
      <c r="U151" s="24"/>
      <c r="V151" s="24"/>
      <c r="W151" s="24"/>
      <c r="X151" s="24"/>
      <c r="Y151" s="24"/>
      <c r="Z151" s="24"/>
      <c r="AA151" s="24"/>
      <c r="AB151" s="24"/>
      <c r="AC151" s="24"/>
      <c r="AD151" s="24"/>
      <c r="AE151" s="24"/>
      <c r="AF151" s="24"/>
      <c r="AG151" s="24"/>
      <c r="AH151" s="24"/>
      <c r="AI151" s="24"/>
      <c r="AJ151" s="24"/>
    </row>
    <row r="152" spans="1:36" ht="30">
      <c r="A152" s="17" t="str">
        <f>SUBSTITUTE(SUBSTITUTE(CONCATENATE(IF(E152="Globally Unique","GU",E152),F152,IF(G152&lt;&gt;I152,G152,""),CONCATENATE(H152,IF(I152="Identifier","ID",IF(I152="Text","",I152))))," ",""),"'","")</f>
        <v>AdditionalInformation</v>
      </c>
      <c r="B152" s="18" t="str">
        <f>CONCATENATE(IF(C152&lt;&gt;"",CONCATENATE(C152,"_ ",D152),D152),". ",E152,IF(E152&lt;&gt;"",CONCATENATE("_ ",F152," ",G152),IF(F152&lt;&gt;"",CONCATENATE(F152," ",G152),G152)),IF(H152&lt;&gt;"",CONCATENATE(". ",H152,"_ ",I152),IF(G152&lt;&gt;I152,CONCATENATE(". ",I152),IF(AND(E152="",F152=""),"",CONCATENATE(". ",I152)))))</f>
        <v>Hazardous Item. Additional_  Information. Text</v>
      </c>
      <c r="C152" s="19"/>
      <c r="D152" s="19" t="s">
        <v>1096</v>
      </c>
      <c r="E152" s="19" t="s">
        <v>1097</v>
      </c>
      <c r="F152" s="19"/>
      <c r="G152" s="19" t="s">
        <v>1098</v>
      </c>
      <c r="H152" s="19"/>
      <c r="I152" s="19" t="s">
        <v>1099</v>
      </c>
      <c r="J152" s="19"/>
      <c r="K152" s="19" t="s">
        <v>1100</v>
      </c>
      <c r="L152" s="19"/>
      <c r="M152" s="19"/>
      <c r="N152" s="19"/>
      <c r="O152" s="21" t="s">
        <v>1101</v>
      </c>
      <c r="P152" s="19" t="s">
        <v>1102</v>
      </c>
      <c r="Q152" s="22" t="s">
        <v>1103</v>
      </c>
      <c r="R152" s="26" t="s">
        <v>1104</v>
      </c>
      <c r="S152" s="26"/>
      <c r="T152" s="24"/>
      <c r="U152" s="24"/>
      <c r="V152" s="24"/>
      <c r="W152" s="24"/>
      <c r="X152" s="24"/>
      <c r="Y152" s="24"/>
      <c r="Z152" s="24"/>
      <c r="AA152" s="24"/>
      <c r="AB152" s="24"/>
      <c r="AC152" s="24"/>
      <c r="AD152" s="24"/>
      <c r="AE152" s="24"/>
      <c r="AF152" s="24"/>
      <c r="AG152" s="24"/>
      <c r="AH152" s="24"/>
      <c r="AI152" s="24"/>
      <c r="AJ152" s="24"/>
    </row>
    <row r="153" spans="1:36" ht="20.25">
      <c r="A153" s="17" t="str">
        <f>SUBSTITUTE(SUBSTITUTE(CONCATENATE(IF(E153="Globally Unique","GU",E153),F153,IF(G153&lt;&gt;I153,G153,""),CONCATENATE(H153,IF(I153="Identifier","ID",IF(I153="Text","",I153))))," ",""),"'","")</f>
        <v>UNDGCode</v>
      </c>
      <c r="B153" s="18" t="str">
        <f>CONCATENATE(IF(C153&lt;&gt;"",CONCATENATE(C153,"_ ",D153),D153),". ",E153,IF(E153&lt;&gt;"",CONCATENATE("_ ",F153," ",G153),IF(F153&lt;&gt;"",CONCATENATE(F153," ",G153),G153)),IF(H153&lt;&gt;"",CONCATENATE(". ",H153,"_ ",I153),IF(G153&lt;&gt;I153,CONCATENATE(". ",I153),IF(AND(E153="",F153=""),"",CONCATENATE(". ",I153)))))</f>
        <v>Hazardous Item. UNDG. Code</v>
      </c>
      <c r="C153" s="19"/>
      <c r="D153" s="19" t="s">
        <v>1105</v>
      </c>
      <c r="E153" s="19"/>
      <c r="F153" s="19"/>
      <c r="G153" s="19" t="s">
        <v>1106</v>
      </c>
      <c r="H153" s="19"/>
      <c r="I153" s="19" t="s">
        <v>1107</v>
      </c>
      <c r="J153" s="19"/>
      <c r="K153" s="19" t="s">
        <v>1108</v>
      </c>
      <c r="L153" s="19"/>
      <c r="M153" s="19"/>
      <c r="N153" s="19" t="s">
        <v>1109</v>
      </c>
      <c r="O153" s="21" t="s">
        <v>1110</v>
      </c>
      <c r="P153" s="19" t="s">
        <v>1111</v>
      </c>
      <c r="Q153" s="22" t="s">
        <v>1112</v>
      </c>
      <c r="R153" s="26"/>
      <c r="S153" s="26" t="s">
        <v>1113</v>
      </c>
      <c r="T153" s="24"/>
      <c r="U153" s="24"/>
      <c r="V153" s="24"/>
      <c r="W153" s="24"/>
      <c r="X153" s="24"/>
      <c r="Y153" s="24"/>
      <c r="Z153" s="24"/>
      <c r="AA153" s="24"/>
      <c r="AB153" s="24"/>
      <c r="AC153" s="24"/>
      <c r="AD153" s="24"/>
      <c r="AE153" s="24"/>
      <c r="AF153" s="24"/>
      <c r="AG153" s="24"/>
      <c r="AH153" s="24"/>
      <c r="AI153" s="24"/>
      <c r="AJ153" s="24"/>
    </row>
    <row r="154" spans="1:36" ht="20.25">
      <c r="A154" s="17" t="str">
        <f>SUBSTITUTE(SUBSTITUTE(CONCATENATE(IF(E154="Globally Unique","GU",E154),F154,IF(G154&lt;&gt;I154,G154,""),CONCATENATE(H154,IF(I154="Identifier","ID",IF(I154="Text","",I154))))," ",""),"'","")</f>
        <v>EmergencyProceduresCode</v>
      </c>
      <c r="B154" s="18" t="str">
        <f>CONCATENATE(IF(C154&lt;&gt;"",CONCATENATE(C154,"_ ",D154),D154),". ",E154,IF(E154&lt;&gt;"",CONCATENATE("_ ",F154," ",G154),IF(F154&lt;&gt;"",CONCATENATE(F154," ",G154),G154)),IF(H154&lt;&gt;"",CONCATENATE(". ",H154,"_ ",I154),IF(G154&lt;&gt;I154,CONCATENATE(". ",I154),IF(AND(E154="",F154=""),"",CONCATENATE(". ",I154)))))</f>
        <v>Hazardous Item. Emergency_  Procedures. Code</v>
      </c>
      <c r="C154" s="19"/>
      <c r="D154" s="19" t="s">
        <v>1114</v>
      </c>
      <c r="E154" s="19" t="s">
        <v>1115</v>
      </c>
      <c r="F154" s="19"/>
      <c r="G154" s="19" t="s">
        <v>1116</v>
      </c>
      <c r="H154" s="19"/>
      <c r="I154" s="19" t="s">
        <v>1117</v>
      </c>
      <c r="J154" s="19"/>
      <c r="K154" s="19" t="s">
        <v>1118</v>
      </c>
      <c r="L154" s="19"/>
      <c r="M154" s="19"/>
      <c r="N154" s="19" t="s">
        <v>1119</v>
      </c>
      <c r="O154" s="21" t="s">
        <v>1120</v>
      </c>
      <c r="P154" s="19" t="s">
        <v>1121</v>
      </c>
      <c r="Q154" s="22" t="s">
        <v>1122</v>
      </c>
      <c r="R154" s="26"/>
      <c r="S154" s="26" t="s">
        <v>1123</v>
      </c>
      <c r="T154" s="24"/>
      <c r="U154" s="24"/>
      <c r="V154" s="24"/>
      <c r="W154" s="24"/>
      <c r="X154" s="24"/>
      <c r="Y154" s="24"/>
      <c r="Z154" s="24"/>
      <c r="AA154" s="24"/>
      <c r="AB154" s="24"/>
      <c r="AC154" s="24"/>
      <c r="AD154" s="24"/>
      <c r="AE154" s="24"/>
      <c r="AF154" s="24"/>
      <c r="AG154" s="24"/>
      <c r="AH154" s="24"/>
      <c r="AI154" s="24"/>
      <c r="AJ154" s="24"/>
    </row>
    <row r="155" spans="1:36" ht="20.25">
      <c r="A155" s="17" t="str">
        <f>SUBSTITUTE(SUBSTITUTE(CONCATENATE(IF(E155="Globally Unique","GU",E155),F155,IF(G155&lt;&gt;I155,G155,""),CONCATENATE(H155,IF(I155="Identifier","ID",IF(I155="Text","",I155))))," ",""),"'","")</f>
        <v>MedicalFirstAidGuideCode</v>
      </c>
      <c r="B155" s="18" t="str">
        <f>CONCATENATE(IF(C155&lt;&gt;"",CONCATENATE(C155,"_ ",D155),D155),". ",E155,IF(E155&lt;&gt;"",CONCATENATE("_ ",F155," ",G155),IF(F155&lt;&gt;"",CONCATENATE(F155," ",G155),G155)),IF(H155&lt;&gt;"",CONCATENATE(". ",H155,"_ ",I155),IF(G155&lt;&gt;I155,CONCATENATE(". ",I155),IF(AND(E155="",F155=""),"",CONCATENATE(". ",I155)))))</f>
        <v>Hazardous Item. Medical First Aid_  Guide. Code</v>
      </c>
      <c r="C155" s="19"/>
      <c r="D155" s="19" t="s">
        <v>1124</v>
      </c>
      <c r="E155" s="19" t="s">
        <v>1125</v>
      </c>
      <c r="F155" s="19"/>
      <c r="G155" s="19" t="s">
        <v>1126</v>
      </c>
      <c r="H155" s="19"/>
      <c r="I155" s="19" t="s">
        <v>1127</v>
      </c>
      <c r="J155" s="19"/>
      <c r="K155" s="19" t="s">
        <v>1128</v>
      </c>
      <c r="L155" s="19"/>
      <c r="M155" s="19"/>
      <c r="N155" s="19" t="s">
        <v>1129</v>
      </c>
      <c r="O155" s="21" t="s">
        <v>1130</v>
      </c>
      <c r="P155" s="19" t="s">
        <v>1131</v>
      </c>
      <c r="Q155" s="22" t="s">
        <v>1132</v>
      </c>
      <c r="R155" s="26"/>
      <c r="S155" s="26" t="s">
        <v>1133</v>
      </c>
      <c r="T155" s="24"/>
      <c r="U155" s="24"/>
      <c r="V155" s="24"/>
      <c r="W155" s="24"/>
      <c r="X155" s="24"/>
      <c r="Y155" s="24"/>
      <c r="Z155" s="24"/>
      <c r="AA155" s="24"/>
      <c r="AB155" s="24"/>
      <c r="AC155" s="24"/>
      <c r="AD155" s="24"/>
      <c r="AE155" s="24"/>
      <c r="AF155" s="24"/>
      <c r="AG155" s="24"/>
      <c r="AH155" s="24"/>
      <c r="AI155" s="24"/>
      <c r="AJ155" s="24"/>
    </row>
    <row r="156" spans="1:36" ht="12">
      <c r="A156" s="17" t="str">
        <f>SUBSTITUTE(SUBSTITUTE(CONCATENATE(IF(E156="Globally Unique","GU",E156),F156,IF(G156&lt;&gt;I156,G156,""),CONCATENATE(H156,IF(I156="Identifier","ID",IF(I156="Text","",I156))))," ",""),"'","")</f>
        <v>TechnicalName</v>
      </c>
      <c r="B156" s="18" t="str">
        <f>CONCATENATE(IF(C156&lt;&gt;"",CONCATENATE(C156,"_ ",D156),D156),". ",E156,IF(E156&lt;&gt;"",CONCATENATE("_ ",F156," ",G156),IF(F156&lt;&gt;"",CONCATENATE(F156," ",G156),G156)),IF(H156&lt;&gt;"",CONCATENATE(". ",H156,"_ ",I156),IF(G156&lt;&gt;I156,CONCATENATE(". ",I156),IF(AND(E156="",F156=""),"",CONCATENATE(". ",I156)))))</f>
        <v>Hazardous Item. Technical_  Name. Name</v>
      </c>
      <c r="C156" s="19"/>
      <c r="D156" s="19" t="s">
        <v>1134</v>
      </c>
      <c r="E156" s="19" t="s">
        <v>1135</v>
      </c>
      <c r="F156" s="19"/>
      <c r="G156" s="19" t="s">
        <v>1136</v>
      </c>
      <c r="H156" s="19"/>
      <c r="I156" s="19" t="s">
        <v>1137</v>
      </c>
      <c r="J156" s="19"/>
      <c r="K156" s="17" t="s">
        <v>1138</v>
      </c>
      <c r="L156" s="19"/>
      <c r="M156" s="19"/>
      <c r="N156" s="19"/>
      <c r="O156" s="19" t="s">
        <v>1139</v>
      </c>
      <c r="P156" s="19" t="s">
        <v>1140</v>
      </c>
      <c r="Q156" s="22" t="s">
        <v>1141</v>
      </c>
      <c r="R156" s="26" t="s">
        <v>1142</v>
      </c>
      <c r="S156" s="26"/>
      <c r="T156" s="24"/>
      <c r="U156" s="24"/>
      <c r="V156" s="24"/>
      <c r="W156" s="24"/>
      <c r="X156" s="24"/>
      <c r="Y156" s="24"/>
      <c r="Z156" s="24"/>
      <c r="AA156" s="24"/>
      <c r="AB156" s="24"/>
      <c r="AC156" s="24"/>
      <c r="AD156" s="24"/>
      <c r="AE156" s="24"/>
      <c r="AF156" s="24"/>
      <c r="AG156" s="24"/>
      <c r="AH156" s="24"/>
      <c r="AI156" s="24"/>
      <c r="AJ156" s="24"/>
    </row>
    <row r="157" spans="1:36" ht="30">
      <c r="A157" s="27" t="str">
        <f>SUBSTITUTE(SUBSTITUTE(CONCATENATE(IF(E157="","",CONCATENATE(E157,"")),"",M157)," ",""),"'","")</f>
        <v>ContactParty</v>
      </c>
      <c r="B157" s="28" t="str">
        <f>CONCATENATE(IF(C157&lt;&gt;"",CONCATENATE(C157,"_ ",D157),D157),". ",E157,IF(E157&lt;&gt;"",CONCATENATE("_ ",F157," ",G157),IF(F157&lt;&gt;"",CONCATENATE(F157," ",G157),G157)),IF(L157&lt;&gt;"",CONCATENATE(". ",L157,"_ ",M157),IF(G157&lt;&gt;M157,CONCATENATE(". ",M157),IF(AND(E157="",F157=""),"",CONCATENATE(". ",M157)))))</f>
        <v>Hazardous Item. Contact_  Party. Party</v>
      </c>
      <c r="C157" s="28"/>
      <c r="D157" s="28" t="s">
        <v>1143</v>
      </c>
      <c r="E157" s="28" t="s">
        <v>1144</v>
      </c>
      <c r="F157" s="29"/>
      <c r="G157" s="29" t="str">
        <f>M157</f>
        <v>Party</v>
      </c>
      <c r="H157" s="28"/>
      <c r="I157" s="28" t="str">
        <f>M157</f>
        <v>Party</v>
      </c>
      <c r="J157" s="29"/>
      <c r="K157" s="28" t="str">
        <f>CONCATENATE(M157,". Type")</f>
        <v>Party. Type</v>
      </c>
      <c r="L157" s="28"/>
      <c r="M157" s="29" t="s">
        <v>1145</v>
      </c>
      <c r="N157" s="28"/>
      <c r="O157" s="28" t="s">
        <v>1146</v>
      </c>
      <c r="P157" s="28" t="s">
        <v>1147</v>
      </c>
      <c r="Q157" s="35" t="s">
        <v>1148</v>
      </c>
      <c r="R157" s="33"/>
      <c r="S157" s="33"/>
      <c r="T157" s="34"/>
      <c r="U157" s="34"/>
      <c r="V157" s="34"/>
      <c r="W157" s="34"/>
      <c r="X157" s="34"/>
      <c r="Y157" s="34"/>
      <c r="Z157" s="34"/>
      <c r="AA157" s="34"/>
      <c r="AB157" s="34"/>
      <c r="AC157" s="34"/>
      <c r="AD157" s="34"/>
      <c r="AE157" s="34"/>
      <c r="AF157" s="34"/>
      <c r="AG157" s="34"/>
      <c r="AH157" s="34"/>
      <c r="AI157" s="34"/>
      <c r="AJ157" s="34"/>
    </row>
    <row r="158" spans="1:36" ht="20.25">
      <c r="A158" s="27" t="str">
        <f>SUBSTITUTE(SUBSTITUTE(CONCATENATE(IF(E158="","",CONCATENATE(E158,"")),"",M158)," ",""),"'","")</f>
        <v>SecondaryHazard</v>
      </c>
      <c r="B158" s="28" t="str">
        <f>CONCATENATE(IF(C158&lt;&gt;"",CONCATENATE(C158,"_ ",D158),D158),". ",E158,IF(E158&lt;&gt;"",CONCATENATE("_ ",F158," ",G158),IF(F158&lt;&gt;"",CONCATENATE(F158," ",G158),G158)),IF(L158&lt;&gt;"",CONCATENATE(". ",L158,"_ ",M158),IF(G158&lt;&gt;M158,CONCATENATE(". ",M158),IF(AND(E158="",F158=""),"",CONCATENATE(". ",M158)))))</f>
        <v>Hazardous Item. Secondary Hazard</v>
      </c>
      <c r="C158" s="28"/>
      <c r="D158" s="28" t="s">
        <v>1149</v>
      </c>
      <c r="E158" s="28"/>
      <c r="F158" s="29">
        <f>IF(L158="","",L158)</f>
      </c>
      <c r="G158" s="29" t="str">
        <f>M158</f>
        <v>Secondary Hazard</v>
      </c>
      <c r="H158" s="28"/>
      <c r="I158" s="28" t="str">
        <f>M158</f>
        <v>Secondary Hazard</v>
      </c>
      <c r="J158" s="29"/>
      <c r="K158" s="28" t="str">
        <f>CONCATENATE(M158,". Type")</f>
        <v>Secondary Hazard. Type</v>
      </c>
      <c r="L158" s="28"/>
      <c r="M158" s="28" t="s">
        <v>1150</v>
      </c>
      <c r="N158" s="28"/>
      <c r="O158" s="28" t="s">
        <v>1151</v>
      </c>
      <c r="P158" s="28" t="s">
        <v>1152</v>
      </c>
      <c r="Q158" s="35" t="s">
        <v>1153</v>
      </c>
      <c r="R158" s="33"/>
      <c r="S158" s="33"/>
      <c r="T158" s="34"/>
      <c r="U158" s="34"/>
      <c r="V158" s="34"/>
      <c r="W158" s="34"/>
      <c r="X158" s="34"/>
      <c r="Y158" s="34"/>
      <c r="Z158" s="34"/>
      <c r="AA158" s="34"/>
      <c r="AB158" s="34"/>
      <c r="AC158" s="34"/>
      <c r="AD158" s="34"/>
      <c r="AE158" s="34"/>
      <c r="AF158" s="34"/>
      <c r="AG158" s="34"/>
      <c r="AH158" s="34"/>
      <c r="AI158" s="34"/>
      <c r="AJ158" s="34"/>
    </row>
    <row r="159" spans="1:36" ht="20.25">
      <c r="A159" s="27" t="str">
        <f>SUBSTITUTE(SUBSTITUTE(CONCATENATE(IF(E159="","",CONCATENATE(E159,"")),"",M159)," ",""),"'","")</f>
        <v>HazardousGoodsTransit</v>
      </c>
      <c r="B159" s="28" t="str">
        <f>CONCATENATE(IF(C159&lt;&gt;"",CONCATENATE(C159,"_ ",D159),D159),". ",E159,IF(E159&lt;&gt;"",CONCATENATE("_ ",F159," ",G159),IF(F159&lt;&gt;"",CONCATENATE(F159," ",G159),G159)),IF(L159&lt;&gt;"",CONCATENATE(". ",L159,"_ ",M159),IF(G159&lt;&gt;M159,CONCATENATE(". ",M159),IF(AND(E159="",F159=""),"",CONCATENATE(". ",M159)))))</f>
        <v>Hazardous Item. Hazardous Goods Transit</v>
      </c>
      <c r="C159" s="28"/>
      <c r="D159" s="28" t="s">
        <v>1154</v>
      </c>
      <c r="E159" s="28"/>
      <c r="F159" s="29">
        <f>IF(L159="","",L159)</f>
      </c>
      <c r="G159" s="29" t="str">
        <f>M159</f>
        <v>Hazardous Goods Transit</v>
      </c>
      <c r="H159" s="28"/>
      <c r="I159" s="28" t="str">
        <f>M159</f>
        <v>Hazardous Goods Transit</v>
      </c>
      <c r="J159" s="29"/>
      <c r="K159" s="28" t="str">
        <f>CONCATENATE(M159,". Type")</f>
        <v>Hazardous Goods Transit. Type</v>
      </c>
      <c r="L159" s="28"/>
      <c r="M159" s="28" t="s">
        <v>1155</v>
      </c>
      <c r="N159" s="28"/>
      <c r="O159" s="28" t="s">
        <v>1156</v>
      </c>
      <c r="P159" s="28" t="s">
        <v>1157</v>
      </c>
      <c r="Q159" s="35" t="s">
        <v>1158</v>
      </c>
      <c r="R159" s="33"/>
      <c r="S159" s="33"/>
      <c r="T159" s="34"/>
      <c r="U159" s="34"/>
      <c r="V159" s="34"/>
      <c r="W159" s="34"/>
      <c r="X159" s="34"/>
      <c r="Y159" s="34"/>
      <c r="Z159" s="34"/>
      <c r="AA159" s="34"/>
      <c r="AB159" s="34"/>
      <c r="AC159" s="34"/>
      <c r="AD159" s="34"/>
      <c r="AE159" s="34"/>
      <c r="AF159" s="34"/>
      <c r="AG159" s="34"/>
      <c r="AH159" s="34"/>
      <c r="AI159" s="34"/>
      <c r="AJ159" s="34"/>
    </row>
    <row r="160" spans="1:36" ht="30">
      <c r="A160" s="27" t="str">
        <f>SUBSTITUTE(SUBSTITUTE(CONCATENATE(IF(E160="","",CONCATENATE(E160,"")),"",M160)," ",""),"'","")</f>
        <v>EmergencyTemperature</v>
      </c>
      <c r="B160" s="28" t="str">
        <f>CONCATENATE(IF(C160&lt;&gt;"",CONCATENATE(C160,"_ ",D160),D160),". ",E160,IF(E160&lt;&gt;"",CONCATENATE("_ ",F160," ",G160),IF(F160&lt;&gt;"",CONCATENATE(F160," ",G160),G160)),IF(L160&lt;&gt;"",CONCATENATE(". ",L160,"_ ",M160),IF(G160&lt;&gt;M160,CONCATENATE(". ",M160),IF(AND(E160="",F160=""),"",CONCATENATE(". ",M160)))))</f>
        <v>Hazardous Item. Emergency_  Temperature. Temperature</v>
      </c>
      <c r="C160" s="28"/>
      <c r="D160" s="28" t="s">
        <v>1159</v>
      </c>
      <c r="E160" s="29" t="s">
        <v>1160</v>
      </c>
      <c r="F160" s="29"/>
      <c r="G160" s="29" t="str">
        <f>M160</f>
        <v>Temperature</v>
      </c>
      <c r="H160" s="29"/>
      <c r="I160" s="28" t="str">
        <f>M160</f>
        <v>Temperature</v>
      </c>
      <c r="J160" s="29"/>
      <c r="K160" s="28" t="str">
        <f>CONCATENATE(M160,". Type")</f>
        <v>Temperature. Type</v>
      </c>
      <c r="L160" s="29"/>
      <c r="M160" s="29" t="s">
        <v>1161</v>
      </c>
      <c r="N160" s="28"/>
      <c r="O160" s="28" t="s">
        <v>1162</v>
      </c>
      <c r="P160" s="28" t="s">
        <v>1163</v>
      </c>
      <c r="Q160" s="35" t="s">
        <v>1164</v>
      </c>
      <c r="R160" s="33"/>
      <c r="S160" s="33"/>
      <c r="T160" s="34"/>
      <c r="U160" s="34"/>
      <c r="V160" s="34"/>
      <c r="W160" s="34"/>
      <c r="X160" s="34"/>
      <c r="Y160" s="34"/>
      <c r="Z160" s="34"/>
      <c r="AA160" s="34"/>
      <c r="AB160" s="34"/>
      <c r="AC160" s="34"/>
      <c r="AD160" s="34"/>
      <c r="AE160" s="34"/>
      <c r="AF160" s="34"/>
      <c r="AG160" s="34"/>
      <c r="AH160" s="34"/>
      <c r="AI160" s="34"/>
      <c r="AJ160" s="34"/>
    </row>
    <row r="161" spans="1:36" ht="39.75">
      <c r="A161" s="27" t="str">
        <f>SUBSTITUTE(SUBSTITUTE(CONCATENATE(IF(E161="","",CONCATENATE(E161,"")),"",M161)," ",""),"'","")</f>
        <v>FlashpointTemperature</v>
      </c>
      <c r="B161" s="28" t="str">
        <f>CONCATENATE(IF(C161&lt;&gt;"",CONCATENATE(C161,"_ ",D161),D161),". ",E161,IF(E161&lt;&gt;"",CONCATENATE("_ ",F161," ",G161),IF(F161&lt;&gt;"",CONCATENATE(F161," ",G161),G161)),IF(L161&lt;&gt;"",CONCATENATE(". ",L161,"_ ",M161),IF(G161&lt;&gt;M161,CONCATENATE(". ",M161),IF(AND(E161="",F161=""),"",CONCATENATE(". ",M161)))))</f>
        <v>Hazardous Item. Flashpoint_  Temperature. Temperature</v>
      </c>
      <c r="C161" s="28"/>
      <c r="D161" s="28" t="s">
        <v>1165</v>
      </c>
      <c r="E161" s="29" t="s">
        <v>1166</v>
      </c>
      <c r="F161" s="29"/>
      <c r="G161" s="29" t="str">
        <f>M161</f>
        <v>Temperature</v>
      </c>
      <c r="H161" s="29"/>
      <c r="I161" s="28" t="str">
        <f>M161</f>
        <v>Temperature</v>
      </c>
      <c r="J161" s="29"/>
      <c r="K161" s="28" t="str">
        <f>CONCATENATE(M161,". Type")</f>
        <v>Temperature. Type</v>
      </c>
      <c r="L161" s="29"/>
      <c r="M161" s="29" t="s">
        <v>1167</v>
      </c>
      <c r="N161" s="28"/>
      <c r="O161" s="28" t="s">
        <v>1168</v>
      </c>
      <c r="P161" s="28" t="s">
        <v>1169</v>
      </c>
      <c r="Q161" s="35" t="s">
        <v>1170</v>
      </c>
      <c r="R161" s="33"/>
      <c r="S161" s="33"/>
      <c r="T161" s="34"/>
      <c r="U161" s="34"/>
      <c r="V161" s="34"/>
      <c r="W161" s="34"/>
      <c r="X161" s="34"/>
      <c r="Y161" s="34"/>
      <c r="Z161" s="34"/>
      <c r="AA161" s="34"/>
      <c r="AB161" s="34"/>
      <c r="AC161" s="34"/>
      <c r="AD161" s="34"/>
      <c r="AE161" s="34"/>
      <c r="AF161" s="34"/>
      <c r="AG161" s="34"/>
      <c r="AH161" s="34"/>
      <c r="AI161" s="34"/>
      <c r="AJ161" s="34"/>
    </row>
    <row r="162" spans="1:36" ht="20.25">
      <c r="A162" s="27" t="str">
        <f>SUBSTITUTE(SUBSTITUTE(CONCATENATE(IF(E162="","",CONCATENATE(E162,"")),"",M162)," ",""),"'","")</f>
        <v>AdditionalTemperature</v>
      </c>
      <c r="B162" s="28" t="str">
        <f>CONCATENATE(IF(C162&lt;&gt;"",CONCATENATE(C162,"_ ",D162),D162),". ",E162,IF(E162&lt;&gt;"",CONCATENATE("_ ",F162," ",G162),IF(F162&lt;&gt;"",CONCATENATE(F162," ",G162),G162)),IF(L162&lt;&gt;"",CONCATENATE(". ",L162,"_ ",M162),IF(G162&lt;&gt;M162,CONCATENATE(". ",M162),IF(AND(E162="",F162=""),"",CONCATENATE(". ",M162)))))</f>
        <v>Hazardous Item. Additional_  Temperature. Temperature</v>
      </c>
      <c r="C162" s="28"/>
      <c r="D162" s="28" t="s">
        <v>1171</v>
      </c>
      <c r="E162" s="28" t="s">
        <v>1172</v>
      </c>
      <c r="F162" s="29"/>
      <c r="G162" s="29" t="str">
        <f>M162</f>
        <v>Temperature</v>
      </c>
      <c r="H162" s="29"/>
      <c r="I162" s="28" t="str">
        <f>M162</f>
        <v>Temperature</v>
      </c>
      <c r="J162" s="29"/>
      <c r="K162" s="28" t="str">
        <f>CONCATENATE(M162,". Type")</f>
        <v>Temperature. Type</v>
      </c>
      <c r="L162" s="28"/>
      <c r="M162" s="29" t="s">
        <v>1173</v>
      </c>
      <c r="N162" s="28"/>
      <c r="O162" s="28" t="s">
        <v>1174</v>
      </c>
      <c r="P162" s="28" t="s">
        <v>1175</v>
      </c>
      <c r="Q162" s="35" t="s">
        <v>1176</v>
      </c>
      <c r="R162" s="33"/>
      <c r="S162" s="33"/>
      <c r="T162" s="34"/>
      <c r="U162" s="34"/>
      <c r="V162" s="34"/>
      <c r="W162" s="34"/>
      <c r="X162" s="34"/>
      <c r="Y162" s="34"/>
      <c r="Z162" s="34"/>
      <c r="AA162" s="34"/>
      <c r="AB162" s="34"/>
      <c r="AC162" s="34"/>
      <c r="AD162" s="34"/>
      <c r="AE162" s="34"/>
      <c r="AF162" s="34"/>
      <c r="AG162" s="34"/>
      <c r="AH162" s="34"/>
      <c r="AI162" s="34"/>
      <c r="AJ162" s="34"/>
    </row>
    <row r="163" spans="1:36" ht="20.25">
      <c r="A163" s="12" t="str">
        <f>SUBSTITUTE(SUBSTITUTE(CONCATENATE(IF(C163="","",CONCATENATE(C163,"")),"",D163)," ",""),"'","")</f>
        <v>HazardousGoodsTransit</v>
      </c>
      <c r="B163" s="12" t="str">
        <f>CONCATENATE(IF(C163="","",CONCATENATE(C163,"_ ")),"",D163,". Details")</f>
        <v>Hazardous Goods Transit. Details</v>
      </c>
      <c r="C163" s="15"/>
      <c r="D163" s="13" t="s">
        <v>1177</v>
      </c>
      <c r="E163" s="13"/>
      <c r="F163" s="13"/>
      <c r="G163" s="13"/>
      <c r="H163" s="13"/>
      <c r="I163" s="13"/>
      <c r="J163" s="13"/>
      <c r="K163" s="13"/>
      <c r="L163" s="13"/>
      <c r="M163" s="13"/>
      <c r="N163" s="13"/>
      <c r="O163" s="13"/>
      <c r="P163" s="39" t="s">
        <v>1178</v>
      </c>
      <c r="Q163" s="14" t="s">
        <v>1179</v>
      </c>
      <c r="R163" s="36"/>
      <c r="S163" s="36"/>
      <c r="T163" s="37"/>
      <c r="U163" s="37"/>
      <c r="V163" s="37"/>
      <c r="W163" s="37"/>
      <c r="X163" s="37"/>
      <c r="Y163" s="37"/>
      <c r="Z163" s="37"/>
      <c r="AA163" s="37"/>
      <c r="AB163" s="37"/>
      <c r="AC163" s="37"/>
      <c r="AD163" s="37"/>
      <c r="AE163" s="37"/>
      <c r="AF163" s="37"/>
      <c r="AG163" s="37"/>
      <c r="AH163" s="37"/>
      <c r="AI163" s="37"/>
      <c r="AJ163" s="37"/>
    </row>
    <row r="164" spans="1:36" ht="58.5">
      <c r="A164" s="17" t="str">
        <f>SUBSTITUTE(SUBSTITUTE(CONCATENATE(IF(E164="Globally Unique","GU",E164),F164,IF(G164&lt;&gt;I164,G164,""),CONCATENATE(H164,IF(I164="Identifier","ID",IF(I164="Text","",I164))))," ",""),"'","")</f>
        <v>TransportEmergencyCardCode</v>
      </c>
      <c r="B164" s="18" t="str">
        <f>CONCATENATE(IF(C164&lt;&gt;"",CONCATENATE(C164,"_ ",D164),D164),". ",E164,IF(E164&lt;&gt;"",CONCATENATE("_ ",F164," ",G164),IF(F164&lt;&gt;"",CONCATENATE(F164," ",G164),G164)),IF(H164&lt;&gt;"",CONCATENATE(". ",H164,"_ ",I164),IF(G164&lt;&gt;I164,CONCATENATE(". ",I164),IF(AND(E164="",F164=""),"",CONCATENATE(". ",I164)))))</f>
        <v>Hazardous Goods Transit. Transport_ Emergency Card. Code</v>
      </c>
      <c r="C164" s="23"/>
      <c r="D164" s="19" t="s">
        <v>1180</v>
      </c>
      <c r="E164" s="19" t="s">
        <v>1181</v>
      </c>
      <c r="F164" s="19" t="s">
        <v>1182</v>
      </c>
      <c r="G164" s="19" t="s">
        <v>1183</v>
      </c>
      <c r="H164" s="19"/>
      <c r="I164" s="19" t="s">
        <v>1184</v>
      </c>
      <c r="J164" s="19"/>
      <c r="K164" s="19" t="s">
        <v>1185</v>
      </c>
      <c r="L164" s="19"/>
      <c r="M164" s="19"/>
      <c r="N164" s="19" t="s">
        <v>1186</v>
      </c>
      <c r="O164" s="21" t="s">
        <v>1187</v>
      </c>
      <c r="P164" s="21" t="s">
        <v>1188</v>
      </c>
      <c r="Q164" s="22" t="s">
        <v>1189</v>
      </c>
      <c r="R164" s="26"/>
      <c r="S164" s="26" t="s">
        <v>1190</v>
      </c>
      <c r="T164" s="24"/>
      <c r="U164" s="24"/>
      <c r="V164" s="24"/>
      <c r="W164" s="24"/>
      <c r="X164" s="24"/>
      <c r="Y164" s="24"/>
      <c r="Z164" s="24"/>
      <c r="AA164" s="24"/>
      <c r="AB164" s="24"/>
      <c r="AC164" s="24"/>
      <c r="AD164" s="24"/>
      <c r="AE164" s="24"/>
      <c r="AF164" s="24"/>
      <c r="AG164" s="24"/>
      <c r="AH164" s="24"/>
      <c r="AI164" s="24"/>
      <c r="AJ164" s="24"/>
    </row>
    <row r="165" spans="1:36" ht="30">
      <c r="A165" s="17" t="str">
        <f>SUBSTITUTE(SUBSTITUTE(CONCATENATE(IF(E165="Globally Unique","GU",E165),F165,IF(G165&lt;&gt;I165,G165,""),CONCATENATE(H165,IF(I165="Identifier","ID",IF(I165="Text","",I165))))," ",""),"'","")</f>
        <v>PackingCriteriaCode</v>
      </c>
      <c r="B165" s="18" t="str">
        <f>CONCATENATE(IF(C165&lt;&gt;"",CONCATENATE(C165,"_ ",D165),D165),". ",E165,IF(E165&lt;&gt;"",CONCATENATE("_ ",F165," ",G165),IF(F165&lt;&gt;"",CONCATENATE(F165," ",G165),G165)),IF(H165&lt;&gt;"",CONCATENATE(". ",H165,"_ ",I165),IF(G165&lt;&gt;I165,CONCATENATE(". ",I165),IF(AND(E165="",F165=""),"",CONCATENATE(". ",I165)))))</f>
        <v>Hazardous Goods Transit. Packing Criteria. Code</v>
      </c>
      <c r="C165" s="23"/>
      <c r="D165" s="19" t="s">
        <v>1191</v>
      </c>
      <c r="E165" s="19"/>
      <c r="F165" s="19" t="s">
        <v>1192</v>
      </c>
      <c r="G165" s="19" t="s">
        <v>1193</v>
      </c>
      <c r="H165" s="19"/>
      <c r="I165" s="19" t="s">
        <v>1194</v>
      </c>
      <c r="J165" s="19"/>
      <c r="K165" s="19" t="s">
        <v>1195</v>
      </c>
      <c r="L165" s="19"/>
      <c r="M165" s="19"/>
      <c r="N165" s="19" t="s">
        <v>1196</v>
      </c>
      <c r="O165" s="21" t="s">
        <v>1197</v>
      </c>
      <c r="P165" s="21" t="s">
        <v>1198</v>
      </c>
      <c r="Q165" s="22" t="s">
        <v>1199</v>
      </c>
      <c r="R165" s="26"/>
      <c r="S165" s="26" t="s">
        <v>1200</v>
      </c>
      <c r="T165" s="24"/>
      <c r="U165" s="24"/>
      <c r="V165" s="24"/>
      <c r="W165" s="24"/>
      <c r="X165" s="24"/>
      <c r="Y165" s="24"/>
      <c r="Z165" s="24"/>
      <c r="AA165" s="24"/>
      <c r="AB165" s="24"/>
      <c r="AC165" s="24"/>
      <c r="AD165" s="24"/>
      <c r="AE165" s="24"/>
      <c r="AF165" s="24"/>
      <c r="AG165" s="24"/>
      <c r="AH165" s="24"/>
      <c r="AI165" s="24"/>
      <c r="AJ165" s="24"/>
    </row>
    <row r="166" spans="1:36" ht="20.25">
      <c r="A166" s="17" t="str">
        <f>SUBSTITUTE(SUBSTITUTE(CONCATENATE(IF(E166="Globally Unique","GU",E166),F166,IF(G166&lt;&gt;I166,G166,""),CONCATENATE(H166,IF(I166="Identifier","ID",IF(I166="Text","",I166))))," ",""),"'","")</f>
        <v>RegulationCode</v>
      </c>
      <c r="B166" s="18" t="str">
        <f>CONCATENATE(IF(C166&lt;&gt;"",CONCATENATE(C166,"_ ",D166),D166),". ",E166,IF(E166&lt;&gt;"",CONCATENATE("_ ",F166," ",G166),IF(F166&lt;&gt;"",CONCATENATE(F166," ",G166),G166)),IF(H166&lt;&gt;"",CONCATENATE(". ",H166,"_ ",I166),IF(G166&lt;&gt;I166,CONCATENATE(". ",I166),IF(AND(E166="",F166=""),"",CONCATENATE(". ",I166)))))</f>
        <v>Hazardous Goods Transit. Regulation Code. Code</v>
      </c>
      <c r="C166" s="23"/>
      <c r="D166" s="19" t="s">
        <v>1201</v>
      </c>
      <c r="E166" s="19"/>
      <c r="F166" s="19" t="s">
        <v>1202</v>
      </c>
      <c r="G166" s="19" t="s">
        <v>1203</v>
      </c>
      <c r="H166" s="19"/>
      <c r="I166" s="19" t="s">
        <v>1204</v>
      </c>
      <c r="J166" s="19"/>
      <c r="K166" s="19" t="s">
        <v>1205</v>
      </c>
      <c r="L166" s="19"/>
      <c r="M166" s="19"/>
      <c r="N166" s="19"/>
      <c r="O166" s="21" t="s">
        <v>1206</v>
      </c>
      <c r="P166" s="21" t="s">
        <v>1207</v>
      </c>
      <c r="Q166" s="22" t="s">
        <v>1208</v>
      </c>
      <c r="R166" s="26"/>
      <c r="S166" s="26" t="s">
        <v>1209</v>
      </c>
      <c r="T166" s="24"/>
      <c r="U166" s="24"/>
      <c r="V166" s="24"/>
      <c r="W166" s="24"/>
      <c r="X166" s="24"/>
      <c r="Y166" s="24"/>
      <c r="Z166" s="24"/>
      <c r="AA166" s="24"/>
      <c r="AB166" s="24"/>
      <c r="AC166" s="24"/>
      <c r="AD166" s="24"/>
      <c r="AE166" s="24"/>
      <c r="AF166" s="24"/>
      <c r="AG166" s="24"/>
      <c r="AH166" s="24"/>
      <c r="AI166" s="24"/>
      <c r="AJ166" s="24"/>
    </row>
    <row r="167" spans="1:36" ht="30">
      <c r="A167" s="17" t="str">
        <f>SUBSTITUTE(SUBSTITUTE(CONCATENATE(IF(E167="Globally Unique","GU",E167),F167,IF(G167&lt;&gt;I167,G167,""),CONCATENATE(H167,IF(I167="Identifier","ID",IF(I167="Text","",I167))))," ",""),"'","")</f>
        <v>InhalationToxicityZoneCode</v>
      </c>
      <c r="B167" s="18" t="str">
        <f>CONCATENATE(IF(C167&lt;&gt;"",CONCATENATE(C167,"_ ",D167),D167),". ",E167,IF(E167&lt;&gt;"",CONCATENATE("_ ",F167," ",G167),IF(F167&lt;&gt;"",CONCATENATE(F167," ",G167),G167)),IF(H167&lt;&gt;"",CONCATENATE(". ",H167,"_ ",I167),IF(G167&lt;&gt;I167,CONCATENATE(". ",I167),IF(AND(E167="",F167=""),"",CONCATENATE(". ",I167)))))</f>
        <v>Hazardous Goods Transit. Inhalation_ Toxicity Zone. Code</v>
      </c>
      <c r="C167" s="23"/>
      <c r="D167" s="19" t="s">
        <v>1210</v>
      </c>
      <c r="E167" s="19" t="s">
        <v>1211</v>
      </c>
      <c r="F167" s="19" t="s">
        <v>1212</v>
      </c>
      <c r="G167" s="19" t="s">
        <v>1213</v>
      </c>
      <c r="H167" s="19"/>
      <c r="I167" s="19" t="s">
        <v>1214</v>
      </c>
      <c r="J167" s="19"/>
      <c r="K167" s="19" t="s">
        <v>1215</v>
      </c>
      <c r="L167" s="19"/>
      <c r="M167" s="19"/>
      <c r="N167" s="19"/>
      <c r="O167" s="21" t="s">
        <v>1216</v>
      </c>
      <c r="P167" s="21" t="s">
        <v>1217</v>
      </c>
      <c r="Q167" s="22" t="s">
        <v>1218</v>
      </c>
      <c r="R167" s="26"/>
      <c r="S167" s="26" t="s">
        <v>1219</v>
      </c>
      <c r="T167" s="24"/>
      <c r="U167" s="24"/>
      <c r="V167" s="24"/>
      <c r="W167" s="24"/>
      <c r="X167" s="24"/>
      <c r="Y167" s="24"/>
      <c r="Z167" s="24"/>
      <c r="AA167" s="24"/>
      <c r="AB167" s="24"/>
      <c r="AC167" s="24"/>
      <c r="AD167" s="24"/>
      <c r="AE167" s="24"/>
      <c r="AF167" s="24"/>
      <c r="AG167" s="24"/>
      <c r="AH167" s="24"/>
      <c r="AI167" s="24"/>
      <c r="AJ167" s="24"/>
    </row>
    <row r="168" spans="1:36" ht="20.25">
      <c r="A168" s="27" t="str">
        <f>SUBSTITUTE(SUBSTITUTE(CONCATENATE(IF(E168="","",CONCATENATE(E168,"")),"",M168)," ",""),"'","")</f>
        <v>MaximumTemperature</v>
      </c>
      <c r="B168" s="28" t="str">
        <f>CONCATENATE(IF(C168&lt;&gt;"",CONCATENATE(C168,"_ ",D168),D168),". ",E168,IF(E168&lt;&gt;"",CONCATENATE("_ ",F168," ",G168),IF(F168&lt;&gt;"",CONCATENATE(F168," ",G168),G168)),IF(L168&lt;&gt;"",CONCATENATE(". ",L168,"_ ",M168),IF(G168&lt;&gt;M168,CONCATENATE(". ",M168),IF(AND(E168="",F168=""),"",CONCATENATE(". ",M168)))))</f>
        <v>Hazardous Goods Transit. Maximum_  Temperature. Temperature</v>
      </c>
      <c r="C168" s="28"/>
      <c r="D168" s="28" t="s">
        <v>1220</v>
      </c>
      <c r="E168" s="29" t="s">
        <v>1221</v>
      </c>
      <c r="F168" s="29"/>
      <c r="G168" s="29" t="str">
        <f>M168</f>
        <v>Temperature</v>
      </c>
      <c r="H168" s="29"/>
      <c r="I168" s="28" t="str">
        <f>M168</f>
        <v>Temperature</v>
      </c>
      <c r="J168" s="29"/>
      <c r="K168" s="28" t="str">
        <f>CONCATENATE(M168,". Type")</f>
        <v>Temperature. Type</v>
      </c>
      <c r="L168" s="29"/>
      <c r="M168" s="29" t="s">
        <v>1222</v>
      </c>
      <c r="N168" s="28"/>
      <c r="O168" s="28" t="s">
        <v>1223</v>
      </c>
      <c r="P168" s="28" t="s">
        <v>1224</v>
      </c>
      <c r="Q168" s="35" t="s">
        <v>1225</v>
      </c>
      <c r="R168" s="33"/>
      <c r="S168" s="33"/>
      <c r="T168" s="34"/>
      <c r="U168" s="34"/>
      <c r="V168" s="34"/>
      <c r="W168" s="34"/>
      <c r="X168" s="34"/>
      <c r="Y168" s="34"/>
      <c r="Z168" s="34"/>
      <c r="AA168" s="34"/>
      <c r="AB168" s="34"/>
      <c r="AC168" s="34"/>
      <c r="AD168" s="34"/>
      <c r="AE168" s="34"/>
      <c r="AF168" s="34"/>
      <c r="AG168" s="34"/>
      <c r="AH168" s="34"/>
      <c r="AI168" s="34"/>
      <c r="AJ168" s="34"/>
    </row>
    <row r="169" spans="1:36" ht="20.25">
      <c r="A169" s="27" t="str">
        <f>SUBSTITUTE(SUBSTITUTE(CONCATENATE(IF(E169="","",CONCATENATE(E169,"")),"",M169)," ",""),"'","")</f>
        <v>MinimumTemperature</v>
      </c>
      <c r="B169" s="28" t="str">
        <f>CONCATENATE(IF(C169&lt;&gt;"",CONCATENATE(C169,"_ ",D169),D169),". ",E169,IF(E169&lt;&gt;"",CONCATENATE("_ ",F169," ",G169),IF(F169&lt;&gt;"",CONCATENATE(F169," ",G169),G169)),IF(L169&lt;&gt;"",CONCATENATE(". ",L169,"_ ",M169),IF(G169&lt;&gt;M169,CONCATENATE(". ",M169),IF(AND(E169="",F169=""),"",CONCATENATE(". ",M169)))))</f>
        <v>Hazardous Goods Transit. Minimum_  Temperature. Temperature</v>
      </c>
      <c r="C169" s="28"/>
      <c r="D169" s="28" t="s">
        <v>1226</v>
      </c>
      <c r="E169" s="29" t="s">
        <v>1227</v>
      </c>
      <c r="F169" s="29"/>
      <c r="G169" s="29" t="str">
        <f>M169</f>
        <v>Temperature</v>
      </c>
      <c r="H169" s="29"/>
      <c r="I169" s="28" t="str">
        <f>M169</f>
        <v>Temperature</v>
      </c>
      <c r="J169" s="29"/>
      <c r="K169" s="28" t="str">
        <f>CONCATENATE(M169,". Type")</f>
        <v>Temperature. Type</v>
      </c>
      <c r="L169" s="29"/>
      <c r="M169" s="29" t="s">
        <v>1228</v>
      </c>
      <c r="N169" s="28"/>
      <c r="O169" s="28" t="s">
        <v>1229</v>
      </c>
      <c r="P169" s="28" t="s">
        <v>1230</v>
      </c>
      <c r="Q169" s="35" t="s">
        <v>1231</v>
      </c>
      <c r="R169" s="33"/>
      <c r="S169" s="33"/>
      <c r="T169" s="34"/>
      <c r="U169" s="34"/>
      <c r="V169" s="34"/>
      <c r="W169" s="34"/>
      <c r="X169" s="34"/>
      <c r="Y169" s="34"/>
      <c r="Z169" s="34"/>
      <c r="AA169" s="34"/>
      <c r="AB169" s="34"/>
      <c r="AC169" s="34"/>
      <c r="AD169" s="34"/>
      <c r="AE169" s="34"/>
      <c r="AF169" s="34"/>
      <c r="AG169" s="34"/>
      <c r="AH169" s="34"/>
      <c r="AI169" s="34"/>
      <c r="AJ169" s="34"/>
    </row>
    <row r="170" spans="1:36" ht="39.75">
      <c r="A170" s="12" t="str">
        <f>SUBSTITUTE(SUBSTITUTE(CONCATENATE(IF(C170="","",CONCATENATE(C170,"")),"",D170)," ",""),"'","")</f>
        <v>InvoiceLine</v>
      </c>
      <c r="B170" s="12" t="str">
        <f>CONCATENATE(IF(C170="","",CONCATENATE(C170,"_ ")),"",D170,". Details")</f>
        <v>Invoice Line . Details</v>
      </c>
      <c r="C170" s="13"/>
      <c r="D170" s="13" t="s">
        <v>1232</v>
      </c>
      <c r="E170" s="13"/>
      <c r="F170" s="13"/>
      <c r="G170" s="13"/>
      <c r="H170" s="13"/>
      <c r="I170" s="13"/>
      <c r="J170" s="13"/>
      <c r="K170" s="13"/>
      <c r="L170" s="13"/>
      <c r="M170" s="13"/>
      <c r="N170" s="13"/>
      <c r="O170" s="13"/>
      <c r="P170" s="39" t="s">
        <v>1233</v>
      </c>
      <c r="Q170" s="14" t="s">
        <v>1234</v>
      </c>
      <c r="R170" s="36"/>
      <c r="S170" s="36"/>
      <c r="T170" s="37"/>
      <c r="U170" s="37"/>
      <c r="V170" s="37"/>
      <c r="W170" s="37"/>
      <c r="X170" s="37"/>
      <c r="Y170" s="37"/>
      <c r="Z170" s="37"/>
      <c r="AA170" s="37"/>
      <c r="AB170" s="37"/>
      <c r="AC170" s="37"/>
      <c r="AD170" s="37"/>
      <c r="AE170" s="37"/>
      <c r="AF170" s="37"/>
      <c r="AG170" s="37"/>
      <c r="AH170" s="37"/>
      <c r="AI170" s="37"/>
      <c r="AJ170" s="37"/>
    </row>
    <row r="171" spans="1:36" ht="12">
      <c r="A171" s="17" t="str">
        <f>SUBSTITUTE(SUBSTITUTE(CONCATENATE(IF(E171="Globally Unique","GU",E171),F171,IF(G171&lt;&gt;I171,G171,""),CONCATENATE(H171,IF(I171="Identifier","ID",IF(I171="Text","",I171))))," ",""),"'","")</f>
        <v>ID</v>
      </c>
      <c r="B171" s="18" t="str">
        <f>CONCATENATE(IF(C171&lt;&gt;"",CONCATENATE(C171,"_ ",D171),D171),". ",E171,IF(E171&lt;&gt;"",CONCATENATE("_ ",F171," ",G171),IF(F171&lt;&gt;"",CONCATENATE(F171," ",G171),G171)),IF(H171&lt;&gt;"",CONCATENATE(". ",H171,"_ ",I171),IF(G171&lt;&gt;I171,CONCATENATE(". ",I171),IF(AND(E171="",F171=""),"",CONCATENATE(". ",I171)))))</f>
        <v>Invoice Line . Identifier</v>
      </c>
      <c r="C171" s="19"/>
      <c r="D171" s="19" t="s">
        <v>1235</v>
      </c>
      <c r="E171" s="19"/>
      <c r="F171" s="19"/>
      <c r="G171" s="19" t="s">
        <v>1236</v>
      </c>
      <c r="H171" s="19"/>
      <c r="I171" s="19" t="s">
        <v>1237</v>
      </c>
      <c r="J171" s="19"/>
      <c r="K171" s="19" t="s">
        <v>1238</v>
      </c>
      <c r="L171" s="19"/>
      <c r="M171" s="19"/>
      <c r="N171" s="19"/>
      <c r="O171" s="21" t="s">
        <v>1239</v>
      </c>
      <c r="P171" s="21" t="s">
        <v>1240</v>
      </c>
      <c r="Q171" s="40" t="s">
        <v>1241</v>
      </c>
      <c r="R171" s="26"/>
      <c r="S171" s="26"/>
      <c r="T171" s="24"/>
      <c r="U171" s="24"/>
      <c r="V171" s="24"/>
      <c r="W171" s="24"/>
      <c r="X171" s="24"/>
      <c r="Y171" s="24"/>
      <c r="Z171" s="24"/>
      <c r="AA171" s="24"/>
      <c r="AB171" s="24"/>
      <c r="AC171" s="24"/>
      <c r="AD171" s="24"/>
      <c r="AE171" s="24"/>
      <c r="AF171" s="24"/>
      <c r="AG171" s="24"/>
      <c r="AH171" s="24"/>
      <c r="AI171" s="24"/>
      <c r="AJ171" s="24"/>
    </row>
    <row r="172" spans="1:36" ht="20.25">
      <c r="A172" s="17" t="str">
        <f>SUBSTITUTE(SUBSTITUTE(CONCATENATE(IF(E172="Globally Unique","GU",E172),F172,IF(G172&lt;&gt;I172,G172,""),CONCATENATE(H172,IF(I172="Identifier","ID",IF(I172="Text","",I172))))," ",""),"'","")</f>
        <v>LineStatusCode</v>
      </c>
      <c r="B172" s="18" t="str">
        <f>CONCATENATE(IF(C172&lt;&gt;"",CONCATENATE(C172,"_ ",D172),D172),". ",E172,IF(E172&lt;&gt;"",CONCATENATE("_ ",F172," ",G172),IF(F172&lt;&gt;"",CONCATENATE(F172," ",G172),G172)),IF(H172&lt;&gt;"",CONCATENATE(". ",H172,"_ ",I172),IF(G172&lt;&gt;I172,CONCATENATE(". ",I172),IF(AND(E172="",F172=""),"",CONCATENATE(". ",I172)))))</f>
        <v>Invoice Line. Line Status. Code</v>
      </c>
      <c r="C172" s="23"/>
      <c r="D172" s="19" t="s">
        <v>1242</v>
      </c>
      <c r="E172" s="19"/>
      <c r="F172" s="19" t="s">
        <v>1243</v>
      </c>
      <c r="G172" s="19" t="s">
        <v>1244</v>
      </c>
      <c r="H172" s="19"/>
      <c r="I172" s="19" t="s">
        <v>1245</v>
      </c>
      <c r="J172" s="19"/>
      <c r="K172" s="19" t="s">
        <v>1246</v>
      </c>
      <c r="L172" s="19"/>
      <c r="M172" s="19"/>
      <c r="N172" s="19"/>
      <c r="O172" s="19" t="s">
        <v>1247</v>
      </c>
      <c r="P172" s="19" t="s">
        <v>1248</v>
      </c>
      <c r="Q172" s="40" t="s">
        <v>1249</v>
      </c>
      <c r="R172" s="26"/>
      <c r="S172" s="26" t="s">
        <v>1250</v>
      </c>
      <c r="T172" s="24"/>
      <c r="U172" s="24"/>
      <c r="V172" s="24"/>
      <c r="W172" s="24"/>
      <c r="X172" s="24"/>
      <c r="Y172" s="24"/>
      <c r="Z172" s="24"/>
      <c r="AA172" s="24"/>
      <c r="AB172" s="24"/>
      <c r="AC172" s="24"/>
      <c r="AD172" s="24"/>
      <c r="AE172" s="24"/>
      <c r="AF172" s="24"/>
      <c r="AG172" s="24"/>
      <c r="AH172" s="24"/>
      <c r="AI172" s="24"/>
      <c r="AJ172" s="24"/>
    </row>
    <row r="173" spans="1:36" ht="12">
      <c r="A173" s="17" t="str">
        <f>SUBSTITUTE(SUBSTITUTE(CONCATENATE(IF(E173="Globally Unique","GU",E173),F173,IF(G173&lt;&gt;I173,G173,""),CONCATENATE(H173,IF(I173="Identifier","ID",IF(I173="Text","",I173))))," ",""),"'","")</f>
        <v>InvoicedQuantity</v>
      </c>
      <c r="B173" s="18" t="str">
        <f>CONCATENATE(IF(C173&lt;&gt;"",CONCATENATE(C173,"_ ",D173),D173),". ",E173,IF(E173&lt;&gt;"",CONCATENATE("_ ",F173," ",G173),IF(F173&lt;&gt;"",CONCATENATE(F173," ",G173),G173)),IF(H173&lt;&gt;"",CONCATENATE(". ",H173,"_ ",I173),IF(G173&lt;&gt;I173,CONCATENATE(". ",I173),IF(AND(E173="",F173=""),"",CONCATENATE(". ",I173)))))</f>
        <v>Invoice Line . Invoiced_  Quantity. Quantity</v>
      </c>
      <c r="C173" s="19"/>
      <c r="D173" s="19" t="s">
        <v>1251</v>
      </c>
      <c r="E173" s="19" t="s">
        <v>1252</v>
      </c>
      <c r="F173" s="19"/>
      <c r="G173" s="19" t="s">
        <v>1253</v>
      </c>
      <c r="H173" s="19"/>
      <c r="I173" s="19" t="s">
        <v>1254</v>
      </c>
      <c r="J173" s="19"/>
      <c r="K173" s="19" t="s">
        <v>1255</v>
      </c>
      <c r="L173" s="19"/>
      <c r="M173" s="19"/>
      <c r="N173" s="19"/>
      <c r="O173" s="21" t="s">
        <v>1256</v>
      </c>
      <c r="P173" s="21" t="s">
        <v>1257</v>
      </c>
      <c r="Q173" s="40" t="s">
        <v>1258</v>
      </c>
      <c r="R173" s="26"/>
      <c r="S173" s="26"/>
      <c r="T173" s="24"/>
      <c r="U173" s="24"/>
      <c r="V173" s="24"/>
      <c r="W173" s="24"/>
      <c r="X173" s="24"/>
      <c r="Y173" s="24"/>
      <c r="Z173" s="24"/>
      <c r="AA173" s="24"/>
      <c r="AB173" s="24"/>
      <c r="AC173" s="24"/>
      <c r="AD173" s="24"/>
      <c r="AE173" s="24"/>
      <c r="AF173" s="24"/>
      <c r="AG173" s="24"/>
      <c r="AH173" s="24"/>
      <c r="AI173" s="24"/>
      <c r="AJ173" s="24"/>
    </row>
    <row r="174" spans="1:36" ht="48.75">
      <c r="A174" s="17" t="str">
        <f>SUBSTITUTE(SUBSTITUTE(CONCATENATE(IF(E174="Globally Unique","GU",E174),F174,IF(G174&lt;&gt;I174,G174,""),CONCATENATE(H174,IF(I174="Identifier","ID",IF(I174="Text","",I174))))," ",""),"'","")</f>
        <v>LineExtensionAmount</v>
      </c>
      <c r="B174" s="18" t="str">
        <f>CONCATENATE(IF(C174&lt;&gt;"",CONCATENATE(C174,"_ ",D174),D174),". ",E174,IF(E174&lt;&gt;"",CONCATENATE("_ ",F174," ",G174),IF(F174&lt;&gt;"",CONCATENATE(F174," ",G174),G174)),IF(H174&lt;&gt;"",CONCATENATE(". ",H174,"_ ",I174),IF(G174&lt;&gt;I174,CONCATENATE(". ",I174),IF(AND(E174="",F174=""),"",CONCATENATE(". ",I174)))))</f>
        <v>Invoice Line . Line_ Extension Amount. Amount</v>
      </c>
      <c r="C174" s="19"/>
      <c r="D174" s="19" t="s">
        <v>1259</v>
      </c>
      <c r="E174" s="19" t="s">
        <v>1260</v>
      </c>
      <c r="F174" s="19" t="s">
        <v>1261</v>
      </c>
      <c r="G174" s="19" t="s">
        <v>1262</v>
      </c>
      <c r="H174" s="19"/>
      <c r="I174" s="19" t="s">
        <v>1263</v>
      </c>
      <c r="J174" s="19"/>
      <c r="K174" s="19" t="s">
        <v>1264</v>
      </c>
      <c r="L174" s="19"/>
      <c r="M174" s="19"/>
      <c r="N174" s="19"/>
      <c r="O174" s="21" t="s">
        <v>1265</v>
      </c>
      <c r="P174" s="21" t="s">
        <v>1266</v>
      </c>
      <c r="Q174" s="22" t="s">
        <v>1267</v>
      </c>
      <c r="R174" s="26"/>
      <c r="S174" s="26"/>
      <c r="T174" s="24"/>
      <c r="U174" s="24"/>
      <c r="V174" s="24"/>
      <c r="W174" s="24"/>
      <c r="X174" s="24"/>
      <c r="Y174" s="24"/>
      <c r="Z174" s="24"/>
      <c r="AA174" s="24"/>
      <c r="AB174" s="24"/>
      <c r="AC174" s="24"/>
      <c r="AD174" s="24"/>
      <c r="AE174" s="24"/>
      <c r="AF174" s="24"/>
      <c r="AG174" s="24"/>
      <c r="AH174" s="24"/>
      <c r="AI174" s="24"/>
      <c r="AJ174" s="24"/>
    </row>
    <row r="175" spans="1:36" ht="39.75">
      <c r="A175" s="17" t="str">
        <f>SUBSTITUTE(SUBSTITUTE(CONCATENATE(IF(E175="Globally Unique","GU",E175),F175,IF(G175&lt;&gt;I175,G175,""),CONCATENATE(H175,IF(I175="Identifier","ID",IF(I175="Text","",I175))))," ",""),"'","")</f>
        <v>Note</v>
      </c>
      <c r="B175" s="18" t="str">
        <f>CONCATENATE(IF(C175&lt;&gt;"",CONCATENATE(C175,"_ ",D175),D175),". ",E175,IF(E175&lt;&gt;"",CONCATENATE("_ ",F175," ",G175),IF(F175&lt;&gt;"",CONCATENATE(F175," ",G175),G175)),IF(H175&lt;&gt;"",CONCATENATE(". ",H175,"_ ",I175),IF(G175&lt;&gt;I175,CONCATENATE(". ",I175),IF(AND(E175="",F175=""),"",CONCATENATE(". ",I175)))))</f>
        <v>Invoice Line. Note. Text</v>
      </c>
      <c r="C175" s="19"/>
      <c r="D175" s="19" t="s">
        <v>1268</v>
      </c>
      <c r="E175" s="19"/>
      <c r="F175" s="19"/>
      <c r="G175" s="19" t="s">
        <v>1269</v>
      </c>
      <c r="H175" s="19"/>
      <c r="I175" s="19" t="s">
        <v>1270</v>
      </c>
      <c r="J175" s="19"/>
      <c r="K175" s="19" t="s">
        <v>1271</v>
      </c>
      <c r="L175" s="19"/>
      <c r="M175" s="19"/>
      <c r="N175" s="19"/>
      <c r="O175" s="19" t="s">
        <v>1272</v>
      </c>
      <c r="P175" s="19" t="s">
        <v>1273</v>
      </c>
      <c r="Q175" s="19" t="s">
        <v>1274</v>
      </c>
      <c r="R175" s="40"/>
      <c r="S175" s="17"/>
      <c r="T175" s="21"/>
      <c r="U175" s="17"/>
      <c r="V175" s="19"/>
      <c r="W175" s="23"/>
      <c r="X175" s="23"/>
      <c r="Y175" s="23"/>
      <c r="Z175" s="23"/>
      <c r="AA175" s="23"/>
      <c r="AB175" s="23"/>
      <c r="AC175" s="23"/>
      <c r="AD175" s="19"/>
      <c r="AE175" s="19"/>
      <c r="AF175" s="19"/>
      <c r="AG175" s="19"/>
      <c r="AH175" s="19"/>
      <c r="AI175" s="19"/>
      <c r="AJ175" s="19"/>
    </row>
    <row r="176" spans="1:36" ht="20.25">
      <c r="A176" s="27" t="str">
        <f>SUBSTITUTE(SUBSTITUTE(CONCATENATE(IF(E176="","",CONCATENATE(E176,"")),"",M176)," ",""),"'","")</f>
        <v>OrderLineReference</v>
      </c>
      <c r="B176" s="28" t="str">
        <f>CONCATENATE(IF(C176&lt;&gt;"",CONCATENATE(C176,"_ ",D176),D176),". ",E176,IF(E176&lt;&gt;"",CONCATENATE("_ ",F176," ",G176),IF(F176&lt;&gt;"",CONCATENATE(F176," ",G176),G176)),IF(L176&lt;&gt;"",CONCATENATE(". ",L176,"_ ",M176),IF(G176&lt;&gt;M176,CONCATENATE(". ",M176),IF(AND(E176="",F176=""),"",CONCATENATE(". ",M176)))))</f>
        <v>Invoice Line . Order Line Reference</v>
      </c>
      <c r="C176" s="28"/>
      <c r="D176" s="28" t="s">
        <v>1275</v>
      </c>
      <c r="E176" s="28"/>
      <c r="F176" s="28"/>
      <c r="G176" s="29" t="str">
        <f>M176</f>
        <v>Order Line Reference</v>
      </c>
      <c r="H176" s="28"/>
      <c r="I176" s="28" t="str">
        <f>M176</f>
        <v>Order Line Reference</v>
      </c>
      <c r="J176" s="28"/>
      <c r="K176" s="28" t="str">
        <f>CONCATENATE(M176,". Type")</f>
        <v>Order Line Reference. Type</v>
      </c>
      <c r="L176" s="28"/>
      <c r="M176" s="28" t="s">
        <v>1276</v>
      </c>
      <c r="N176" s="28"/>
      <c r="O176" s="28" t="s">
        <v>1277</v>
      </c>
      <c r="P176" s="28" t="s">
        <v>1278</v>
      </c>
      <c r="Q176" s="35" t="s">
        <v>1279</v>
      </c>
      <c r="R176" s="33"/>
      <c r="S176" s="33"/>
      <c r="T176" s="34"/>
      <c r="U176" s="34"/>
      <c r="V176" s="34"/>
      <c r="W176" s="34"/>
      <c r="X176" s="34"/>
      <c r="Y176" s="34"/>
      <c r="Z176" s="34"/>
      <c r="AA176" s="34"/>
      <c r="AB176" s="34"/>
      <c r="AC176" s="34"/>
      <c r="AD176" s="34"/>
      <c r="AE176" s="34"/>
      <c r="AF176" s="34"/>
      <c r="AG176" s="34"/>
      <c r="AH176" s="34"/>
      <c r="AI176" s="34"/>
      <c r="AJ176" s="34"/>
    </row>
    <row r="177" spans="1:36" ht="20.25">
      <c r="A177" s="27" t="str">
        <f>SUBSTITUTE(SUBSTITUTE(CONCATENATE(IF(E177="","",CONCATENATE(E177,"")),"",M177)," ",""),"'","")</f>
        <v>DespatchLineReference</v>
      </c>
      <c r="B177" s="28" t="str">
        <f>CONCATENATE(IF(C177&lt;&gt;"",CONCATENATE(C177,"_ ",D177),D177),". ",E177,IF(E177&lt;&gt;"",CONCATENATE("_ ",F177," ",G177),IF(F177&lt;&gt;"",CONCATENATE(F177," ",G177),G177)),IF(L177&lt;&gt;"",CONCATENATE(". ",L177,"_ ",M177),IF(G177&lt;&gt;M177,CONCATENATE(". ",M177),IF(AND(E177="",F177=""),"",CONCATENATE(". ",M177)))))</f>
        <v>Invoice Line . Despatch_  Line Reference. Line Reference</v>
      </c>
      <c r="C177" s="28"/>
      <c r="D177" s="28" t="s">
        <v>1280</v>
      </c>
      <c r="E177" s="28" t="s">
        <v>1281</v>
      </c>
      <c r="F177" s="28"/>
      <c r="G177" s="29" t="str">
        <f>M177</f>
        <v>Line Reference</v>
      </c>
      <c r="H177" s="28"/>
      <c r="I177" s="28" t="str">
        <f>M177</f>
        <v>Line Reference</v>
      </c>
      <c r="J177" s="28"/>
      <c r="K177" s="28" t="str">
        <f>CONCATENATE(M177,". Type")</f>
        <v>Line Reference. Type</v>
      </c>
      <c r="L177" s="28"/>
      <c r="M177" s="28" t="s">
        <v>1282</v>
      </c>
      <c r="N177" s="28"/>
      <c r="O177" s="28" t="s">
        <v>1283</v>
      </c>
      <c r="P177" s="28" t="s">
        <v>1284</v>
      </c>
      <c r="Q177" s="35" t="s">
        <v>1285</v>
      </c>
      <c r="R177" s="33"/>
      <c r="S177" s="33"/>
      <c r="T177" s="34"/>
      <c r="U177" s="34"/>
      <c r="V177" s="34"/>
      <c r="W177" s="34"/>
      <c r="X177" s="34"/>
      <c r="Y177" s="34"/>
      <c r="Z177" s="34"/>
      <c r="AA177" s="34"/>
      <c r="AB177" s="34"/>
      <c r="AC177" s="34"/>
      <c r="AD177" s="34"/>
      <c r="AE177" s="34"/>
      <c r="AF177" s="34"/>
      <c r="AG177" s="34"/>
      <c r="AH177" s="34"/>
      <c r="AI177" s="34"/>
      <c r="AJ177" s="34"/>
    </row>
    <row r="178" spans="1:36" ht="20.25">
      <c r="A178" s="27" t="str">
        <f>SUBSTITUTE(SUBSTITUTE(CONCATENATE(IF(E178="","",CONCATENATE(E178,"")),"",M178)," ",""),"'","")</f>
        <v>ReceiptLineReference</v>
      </c>
      <c r="B178" s="28" t="str">
        <f>CONCATENATE(IF(C178&lt;&gt;"",CONCATENATE(C178,"_ ",D178),D178),". ",E178,IF(E178&lt;&gt;"",CONCATENATE("_ ",F178," ",G178),IF(F178&lt;&gt;"",CONCATENATE(F178," ",G178),G178)),IF(L178&lt;&gt;"",CONCATENATE(". ",L178,"_ ",M178),IF(G178&lt;&gt;M178,CONCATENATE(". ",M178),IF(AND(E178="",F178=""),"",CONCATENATE(". ",M178)))))</f>
        <v>Invoice Line . Receipt_  Line Reference. Line Reference</v>
      </c>
      <c r="C178" s="28"/>
      <c r="D178" s="28" t="s">
        <v>1286</v>
      </c>
      <c r="E178" s="28" t="s">
        <v>1287</v>
      </c>
      <c r="F178" s="28"/>
      <c r="G178" s="29" t="str">
        <f>M178</f>
        <v>Line Reference</v>
      </c>
      <c r="H178" s="28"/>
      <c r="I178" s="28" t="str">
        <f>M178</f>
        <v>Line Reference</v>
      </c>
      <c r="J178" s="28"/>
      <c r="K178" s="28" t="str">
        <f>CONCATENATE(M178,". Type")</f>
        <v>Line Reference. Type</v>
      </c>
      <c r="L178" s="28"/>
      <c r="M178" s="28" t="s">
        <v>1288</v>
      </c>
      <c r="N178" s="28"/>
      <c r="O178" s="28" t="s">
        <v>1289</v>
      </c>
      <c r="P178" s="28" t="s">
        <v>1290</v>
      </c>
      <c r="Q178" s="35" t="s">
        <v>1291</v>
      </c>
      <c r="R178" s="33"/>
      <c r="S178" s="33"/>
      <c r="T178" s="34"/>
      <c r="U178" s="34"/>
      <c r="V178" s="34"/>
      <c r="W178" s="34"/>
      <c r="X178" s="34"/>
      <c r="Y178" s="34"/>
      <c r="Z178" s="34"/>
      <c r="AA178" s="34"/>
      <c r="AB178" s="34"/>
      <c r="AC178" s="34"/>
      <c r="AD178" s="34"/>
      <c r="AE178" s="34"/>
      <c r="AF178" s="34"/>
      <c r="AG178" s="34"/>
      <c r="AH178" s="34"/>
      <c r="AI178" s="34"/>
      <c r="AJ178" s="34"/>
    </row>
    <row r="179" spans="1:36" ht="20.25">
      <c r="A179" s="27" t="str">
        <f>SUBSTITUTE(SUBSTITUTE(CONCATENATE(IF(E179="","",CONCATENATE(E179,"")),"",M179)," ",""),"'","")</f>
        <v>Delivery</v>
      </c>
      <c r="B179" s="28" t="str">
        <f>CONCATENATE(IF(C179&lt;&gt;"",CONCATENATE(C179,"_ ",D179),D179),". ",E179,IF(E179&lt;&gt;"",CONCATENATE("_ ",F179," ",G179),IF(F179&lt;&gt;"",CONCATENATE(F179," ",G179),G179)),IF(L179&lt;&gt;"",CONCATENATE(". ",L179,"_ ",M179),IF(G179&lt;&gt;M179,CONCATENATE(". ",M179),IF(AND(E179="",F179=""),"",CONCATENATE(". ",M179)))))</f>
        <v>Invoice Line . Delivery</v>
      </c>
      <c r="C179" s="43"/>
      <c r="D179" s="43" t="s">
        <v>1292</v>
      </c>
      <c r="E179" s="43"/>
      <c r="F179" s="43"/>
      <c r="G179" s="44" t="str">
        <f>M179</f>
        <v>Delivery</v>
      </c>
      <c r="H179" s="43"/>
      <c r="I179" s="28" t="str">
        <f>M179</f>
        <v>Delivery</v>
      </c>
      <c r="J179" s="44"/>
      <c r="K179" s="28" t="str">
        <f>CONCATENATE(M179,". Type")</f>
        <v>Delivery. Type</v>
      </c>
      <c r="L179" s="43"/>
      <c r="M179" s="43" t="s">
        <v>1293</v>
      </c>
      <c r="N179" s="43"/>
      <c r="O179" s="45" t="s">
        <v>1294</v>
      </c>
      <c r="P179" s="45" t="s">
        <v>1295</v>
      </c>
      <c r="Q179" s="46" t="s">
        <v>1296</v>
      </c>
      <c r="R179" s="46"/>
      <c r="S179" s="44"/>
      <c r="T179" s="45"/>
      <c r="U179" s="44"/>
      <c r="V179" s="43"/>
      <c r="W179" s="47"/>
      <c r="X179" s="47"/>
      <c r="Y179" s="47"/>
      <c r="Z179" s="47"/>
      <c r="AA179" s="47"/>
      <c r="AB179" s="47"/>
      <c r="AC179" s="47"/>
      <c r="AD179" s="43"/>
      <c r="AE179" s="43"/>
      <c r="AF179" s="43"/>
      <c r="AG179" s="43"/>
      <c r="AH179" s="43"/>
      <c r="AI179" s="43"/>
      <c r="AJ179" s="43"/>
    </row>
    <row r="180" spans="1:36" ht="20.25">
      <c r="A180" s="27" t="str">
        <f>SUBSTITUTE(SUBSTITUTE(CONCATENATE(IF(E180="","",CONCATENATE(E180,"")),"",M180)," ",""),"'","")</f>
        <v>AllowanceCharge</v>
      </c>
      <c r="B180" s="28" t="str">
        <f>CONCATENATE(IF(C180&lt;&gt;"",CONCATENATE(C180,"_ ",D180),D180),". ",E180,IF(E180&lt;&gt;"",CONCATENATE("_ ",F180," ",G180),IF(F180&lt;&gt;"",CONCATENATE(F180," ",G180),G180)),IF(L180&lt;&gt;"",CONCATENATE(". ",L180,"_ ",M180),IF(G180&lt;&gt;M180,CONCATENATE(". ",M180),IF(AND(E180="",F180=""),"",CONCATENATE(". ",M180)))))</f>
        <v>Invoice Line . Allowance Charge</v>
      </c>
      <c r="C180" s="28"/>
      <c r="D180" s="28" t="s">
        <v>1297</v>
      </c>
      <c r="E180" s="28"/>
      <c r="F180" s="28"/>
      <c r="G180" s="29" t="str">
        <f>M180</f>
        <v>Allowance Charge</v>
      </c>
      <c r="H180" s="28"/>
      <c r="I180" s="28" t="str">
        <f>M180</f>
        <v>Allowance Charge</v>
      </c>
      <c r="J180" s="28"/>
      <c r="K180" s="28" t="str">
        <f>CONCATENATE(M180,". Type")</f>
        <v>Allowance Charge. Type</v>
      </c>
      <c r="L180" s="28"/>
      <c r="M180" s="28" t="s">
        <v>1298</v>
      </c>
      <c r="N180" s="28"/>
      <c r="O180" s="28" t="s">
        <v>1299</v>
      </c>
      <c r="P180" s="28" t="s">
        <v>1300</v>
      </c>
      <c r="Q180" s="35" t="s">
        <v>1301</v>
      </c>
      <c r="R180" s="33"/>
      <c r="S180" s="33"/>
      <c r="T180" s="34"/>
      <c r="U180" s="34"/>
      <c r="V180" s="34"/>
      <c r="W180" s="34"/>
      <c r="X180" s="34"/>
      <c r="Y180" s="34"/>
      <c r="Z180" s="34"/>
      <c r="AA180" s="34"/>
      <c r="AB180" s="34"/>
      <c r="AC180" s="34"/>
      <c r="AD180" s="34"/>
      <c r="AE180" s="34"/>
      <c r="AF180" s="34"/>
      <c r="AG180" s="34"/>
      <c r="AH180" s="34"/>
      <c r="AI180" s="34"/>
      <c r="AJ180" s="34"/>
    </row>
    <row r="181" spans="1:36" ht="20.25">
      <c r="A181" s="27" t="str">
        <f>SUBSTITUTE(SUBSTITUTE(CONCATENATE(IF(E181="","",CONCATENATE(E181,"")),"",M181)," ",""),"'","")</f>
        <v>TaxTotal</v>
      </c>
      <c r="B181" s="28" t="str">
        <f>CONCATENATE(IF(C181&lt;&gt;"",CONCATENATE(C181,"_ ",D181),D181),". ",E181,IF(E181&lt;&gt;"",CONCATENATE("_ ",F181," ",G181),IF(F181&lt;&gt;"",CONCATENATE(F181," ",G181),G181)),IF(L181&lt;&gt;"",CONCATENATE(". ",L181,"_ ",M181),IF(G181&lt;&gt;M181,CONCATENATE(". ",M181),IF(AND(E181="",F181=""),"",CONCATENATE(". ",M181)))))</f>
        <v>Invoice Line. Tax Total</v>
      </c>
      <c r="C181" s="43"/>
      <c r="D181" s="43" t="s">
        <v>1302</v>
      </c>
      <c r="E181" s="43"/>
      <c r="F181" s="43"/>
      <c r="G181" s="44" t="str">
        <f>M181</f>
        <v>Tax Total</v>
      </c>
      <c r="H181" s="43"/>
      <c r="I181" s="28" t="str">
        <f>M181</f>
        <v>Tax Total</v>
      </c>
      <c r="J181" s="44"/>
      <c r="K181" s="28" t="str">
        <f>CONCATENATE(M181,". Type")</f>
        <v>Tax Total. Type</v>
      </c>
      <c r="L181" s="43"/>
      <c r="M181" s="43" t="s">
        <v>1303</v>
      </c>
      <c r="N181" s="43"/>
      <c r="O181" s="43" t="s">
        <v>1304</v>
      </c>
      <c r="P181" s="43" t="s">
        <v>1305</v>
      </c>
      <c r="Q181" s="46" t="s">
        <v>1306</v>
      </c>
      <c r="R181" s="33"/>
      <c r="S181" s="33"/>
      <c r="T181" s="34"/>
      <c r="U181" s="34"/>
      <c r="V181" s="34"/>
      <c r="W181" s="34"/>
      <c r="X181" s="34"/>
      <c r="Y181" s="34"/>
      <c r="Z181" s="34"/>
      <c r="AA181" s="34"/>
      <c r="AB181" s="34"/>
      <c r="AC181" s="34"/>
      <c r="AD181" s="34"/>
      <c r="AE181" s="34"/>
      <c r="AF181" s="34"/>
      <c r="AG181" s="34"/>
      <c r="AH181" s="34"/>
      <c r="AI181" s="34"/>
      <c r="AJ181" s="34"/>
    </row>
    <row r="182" spans="1:36" ht="20.25">
      <c r="A182" s="27" t="str">
        <f>SUBSTITUTE(SUBSTITUTE(CONCATENATE(IF(E182="","",CONCATENATE(E182,"")),"",M182)," ",""),"'","")</f>
        <v>Item</v>
      </c>
      <c r="B182" s="28" t="str">
        <f>CONCATENATE(IF(C182&lt;&gt;"",CONCATENATE(C182,"_ ",D182),D182),". ",E182,IF(E182&lt;&gt;"",CONCATENATE("_ ",F182," ",G182),IF(F182&lt;&gt;"",CONCATENATE(F182," ",G182),G182)),IF(L182&lt;&gt;"",CONCATENATE(". ",L182,"_ ",M182),IF(G182&lt;&gt;M182,CONCATENATE(". ",M182),IF(AND(E182="",F182=""),"",CONCATENATE(". ",M182)))))</f>
        <v>Invoice Line . Item</v>
      </c>
      <c r="C182" s="28"/>
      <c r="D182" s="28" t="s">
        <v>1307</v>
      </c>
      <c r="E182" s="28"/>
      <c r="F182" s="28"/>
      <c r="G182" s="29" t="str">
        <f>M182</f>
        <v>Item</v>
      </c>
      <c r="H182" s="28"/>
      <c r="I182" s="28" t="str">
        <f>M182</f>
        <v>Item</v>
      </c>
      <c r="J182" s="28"/>
      <c r="K182" s="28" t="str">
        <f>CONCATENATE(M182,". Type")</f>
        <v>Item. Type</v>
      </c>
      <c r="L182" s="28"/>
      <c r="M182" s="28" t="s">
        <v>1308</v>
      </c>
      <c r="N182" s="28"/>
      <c r="O182" s="28" t="s">
        <v>1309</v>
      </c>
      <c r="P182" s="28" t="s">
        <v>1310</v>
      </c>
      <c r="Q182" s="35" t="s">
        <v>1311</v>
      </c>
      <c r="R182" s="33"/>
      <c r="S182" s="33"/>
      <c r="T182" s="34"/>
      <c r="U182" s="34"/>
      <c r="V182" s="34"/>
      <c r="W182" s="34"/>
      <c r="X182" s="34"/>
      <c r="Y182" s="34"/>
      <c r="Z182" s="34"/>
      <c r="AA182" s="34"/>
      <c r="AB182" s="34"/>
      <c r="AC182" s="34"/>
      <c r="AD182" s="34"/>
      <c r="AE182" s="34"/>
      <c r="AF182" s="34"/>
      <c r="AG182" s="34"/>
      <c r="AH182" s="34"/>
      <c r="AI182" s="34"/>
      <c r="AJ182" s="34"/>
    </row>
    <row r="183" spans="1:36" ht="20.25">
      <c r="A183" s="27" t="str">
        <f>SUBSTITUTE(SUBSTITUTE(CONCATENATE(IF(E183="","",CONCATENATE(E183,"")),"",M183)," ",""),"'","")</f>
        <v>BasePrice</v>
      </c>
      <c r="B183" s="28" t="str">
        <f>CONCATENATE(IF(C183&lt;&gt;"",CONCATENATE(C183,"_ ",D183),D183),". ",E183,IF(E183&lt;&gt;"",CONCATENATE("_ ",F183," ",G183),IF(F183&lt;&gt;"",CONCATENATE(F183," ",G183),G183)),IF(L183&lt;&gt;"",CONCATENATE(". ",L183,"_ ",M183),IF(G183&lt;&gt;M183,CONCATENATE(". ",M183),IF(AND(E183="",F183=""),"",CONCATENATE(". ",M183)))))</f>
        <v>Invoice Line . Base Price</v>
      </c>
      <c r="C183" s="28"/>
      <c r="D183" s="28" t="s">
        <v>1312</v>
      </c>
      <c r="E183" s="28"/>
      <c r="F183" s="28"/>
      <c r="G183" s="29" t="str">
        <f>M183</f>
        <v>Base Price</v>
      </c>
      <c r="H183" s="28"/>
      <c r="I183" s="28" t="str">
        <f>M183</f>
        <v>Base Price</v>
      </c>
      <c r="J183" s="28"/>
      <c r="K183" s="28" t="str">
        <f>CONCATENATE(M183,". Type")</f>
        <v>Base Price. Type</v>
      </c>
      <c r="L183" s="28"/>
      <c r="M183" s="28" t="s">
        <v>1313</v>
      </c>
      <c r="N183" s="28" t="s">
        <v>1314</v>
      </c>
      <c r="O183" s="28" t="s">
        <v>1315</v>
      </c>
      <c r="P183" s="28" t="s">
        <v>1316</v>
      </c>
      <c r="Q183" s="35" t="s">
        <v>1317</v>
      </c>
      <c r="R183" s="33"/>
      <c r="S183" s="33"/>
      <c r="T183" s="34"/>
      <c r="U183" s="34"/>
      <c r="V183" s="34"/>
      <c r="W183" s="34"/>
      <c r="X183" s="34"/>
      <c r="Y183" s="34"/>
      <c r="Z183" s="34"/>
      <c r="AA183" s="34"/>
      <c r="AB183" s="34"/>
      <c r="AC183" s="34"/>
      <c r="AD183" s="34"/>
      <c r="AE183" s="34"/>
      <c r="AF183" s="34"/>
      <c r="AG183" s="34"/>
      <c r="AH183" s="34"/>
      <c r="AI183" s="34"/>
      <c r="AJ183" s="34"/>
    </row>
    <row r="184" spans="1:36" ht="20.25">
      <c r="A184" s="12" t="str">
        <f>SUBSTITUTE(SUBSTITUTE(CONCATENATE(IF(C184="","",CONCATENATE(C184,"")),"",D184)," ",""),"'","")</f>
        <v>Item</v>
      </c>
      <c r="B184" s="12" t="str">
        <f>CONCATENATE(IF(C184="","",CONCATENATE(C184,"_ ")),"",D184,". Details")</f>
        <v>Item. Details</v>
      </c>
      <c r="C184" s="13"/>
      <c r="D184" s="13" t="s">
        <v>1318</v>
      </c>
      <c r="E184" s="13"/>
      <c r="F184" s="13"/>
      <c r="G184" s="13"/>
      <c r="H184" s="13"/>
      <c r="I184" s="13"/>
      <c r="J184" s="13"/>
      <c r="K184" s="13"/>
      <c r="L184" s="13"/>
      <c r="M184" s="13"/>
      <c r="N184" s="13" t="s">
        <v>1319</v>
      </c>
      <c r="O184" s="13"/>
      <c r="P184" s="13" t="s">
        <v>1320</v>
      </c>
      <c r="Q184" s="14" t="s">
        <v>1321</v>
      </c>
      <c r="R184" s="36"/>
      <c r="S184" s="36"/>
      <c r="T184" s="37"/>
      <c r="U184" s="37"/>
      <c r="V184" s="37"/>
      <c r="W184" s="37"/>
      <c r="X184" s="37"/>
      <c r="Y184" s="37"/>
      <c r="Z184" s="37"/>
      <c r="AA184" s="37"/>
      <c r="AB184" s="37"/>
      <c r="AC184" s="37"/>
      <c r="AD184" s="37"/>
      <c r="AE184" s="37"/>
      <c r="AF184" s="37"/>
      <c r="AG184" s="37"/>
      <c r="AH184" s="37"/>
      <c r="AI184" s="37"/>
      <c r="AJ184" s="37"/>
    </row>
    <row r="185" spans="1:36" ht="20.25">
      <c r="A185" s="17" t="str">
        <f>SUBSTITUTE(SUBSTITUTE(CONCATENATE(IF(E185="Globally Unique","GU",E185),F185,IF(G185&lt;&gt;I185,G185,""),CONCATENATE(H185,IF(I185="Identifier","ID",IF(I185="Text","",I185))))," ",""),"'","")</f>
        <v>Description</v>
      </c>
      <c r="B185" s="18" t="str">
        <f>CONCATENATE(IF(C185&lt;&gt;"",CONCATENATE(C185,"_ ",D185),D185),". ",E185,IF(E185&lt;&gt;"",CONCATENATE("_ ",F185," ",G185),IF(F185&lt;&gt;"",CONCATENATE(F185," ",G185),G185)),IF(H185&lt;&gt;"",CONCATENATE(". ",H185,"_ ",I185),IF(G185&lt;&gt;I185,CONCATENATE(". ",I185),IF(AND(E185="",F185=""),"",CONCATENATE(". ",I185)))))</f>
        <v>Item. Description. Text</v>
      </c>
      <c r="C185" s="19"/>
      <c r="D185" s="19" t="s">
        <v>1322</v>
      </c>
      <c r="E185" s="19"/>
      <c r="F185" s="19"/>
      <c r="G185" s="19" t="s">
        <v>1323</v>
      </c>
      <c r="H185" s="19"/>
      <c r="I185" s="19" t="s">
        <v>1324</v>
      </c>
      <c r="J185" s="19"/>
      <c r="K185" s="19" t="s">
        <v>1325</v>
      </c>
      <c r="L185" s="19"/>
      <c r="M185" s="19"/>
      <c r="N185" s="19"/>
      <c r="O185" s="21" t="s">
        <v>1326</v>
      </c>
      <c r="P185" s="21" t="s">
        <v>1327</v>
      </c>
      <c r="Q185" s="22" t="s">
        <v>1328</v>
      </c>
      <c r="R185" s="26"/>
      <c r="S185" s="26"/>
      <c r="T185" s="24"/>
      <c r="U185" s="24"/>
      <c r="V185" s="24"/>
      <c r="W185" s="24"/>
      <c r="X185" s="24"/>
      <c r="Y185" s="24"/>
      <c r="Z185" s="24"/>
      <c r="AA185" s="24"/>
      <c r="AB185" s="24"/>
      <c r="AC185" s="24"/>
      <c r="AD185" s="24"/>
      <c r="AE185" s="24"/>
      <c r="AF185" s="24"/>
      <c r="AG185" s="24"/>
      <c r="AH185" s="24"/>
      <c r="AI185" s="24"/>
      <c r="AJ185" s="24"/>
    </row>
    <row r="186" spans="1:36" ht="12">
      <c r="A186" s="17" t="str">
        <f>SUBSTITUTE(SUBSTITUTE(CONCATENATE(IF(E186="Globally Unique","GU",E186),F186,IF(G186&lt;&gt;I186,G186,""),CONCATENATE(H186,IF(I186="Identifier","ID",IF(I186="Text","",I186))))," ",""),"'","")</f>
        <v>PackQuantity</v>
      </c>
      <c r="B186" s="18" t="str">
        <f>CONCATENATE(IF(C186&lt;&gt;"",CONCATENATE(C186,"_ ",D186),D186),". ",E186,IF(E186&lt;&gt;"",CONCATENATE("_ ",F186," ",G186),IF(F186&lt;&gt;"",CONCATENATE(F186," ",G186),G186)),IF(H186&lt;&gt;"",CONCATENATE(". ",H186,"_ ",I186),IF(G186&lt;&gt;I186,CONCATENATE(". ",I186),IF(AND(E186="",F186=""),"",CONCATENATE(". ",I186)))))</f>
        <v>Item. Pack Quantity. Quantity</v>
      </c>
      <c r="C186" s="19"/>
      <c r="D186" s="19" t="s">
        <v>1329</v>
      </c>
      <c r="E186" s="19"/>
      <c r="F186" s="19" t="s">
        <v>1330</v>
      </c>
      <c r="G186" s="19" t="s">
        <v>1331</v>
      </c>
      <c r="H186" s="19"/>
      <c r="I186" s="19" t="s">
        <v>1332</v>
      </c>
      <c r="J186" s="19"/>
      <c r="K186" s="19" t="s">
        <v>1333</v>
      </c>
      <c r="L186" s="19"/>
      <c r="M186" s="19"/>
      <c r="N186" s="19"/>
      <c r="O186" s="21" t="s">
        <v>1334</v>
      </c>
      <c r="P186" s="21" t="s">
        <v>1335</v>
      </c>
      <c r="Q186" s="22" t="s">
        <v>1336</v>
      </c>
      <c r="R186" s="26"/>
      <c r="S186" s="26"/>
      <c r="T186" s="24"/>
      <c r="U186" s="24"/>
      <c r="V186" s="24"/>
      <c r="W186" s="24"/>
      <c r="X186" s="24"/>
      <c r="Y186" s="24"/>
      <c r="Z186" s="24"/>
      <c r="AA186" s="24"/>
      <c r="AB186" s="24"/>
      <c r="AC186" s="24"/>
      <c r="AD186" s="24"/>
      <c r="AE186" s="24"/>
      <c r="AF186" s="24"/>
      <c r="AG186" s="24"/>
      <c r="AH186" s="24"/>
      <c r="AI186" s="24"/>
      <c r="AJ186" s="24"/>
    </row>
    <row r="187" spans="1:36" ht="12">
      <c r="A187" s="17" t="str">
        <f>SUBSTITUTE(SUBSTITUTE(CONCATENATE(IF(E187="Globally Unique","GU",E187),F187,IF(G187&lt;&gt;I187,G187,""),CONCATENATE(H187,IF(I187="Identifier","ID",IF(I187="Text","",I187))))," ",""),"'","")</f>
        <v>PackSizeQuantity</v>
      </c>
      <c r="B187" s="18" t="str">
        <f>CONCATENATE(IF(C187&lt;&gt;"",CONCATENATE(C187,"_ ",D187),D187),". ",E187,IF(E187&lt;&gt;"",CONCATENATE("_ ",F187," ",G187),IF(F187&lt;&gt;"",CONCATENATE(F187," ",G187),G187)),IF(H187&lt;&gt;"",CONCATENATE(". ",H187,"_ ",I187),IF(G187&lt;&gt;I187,CONCATENATE(". ",I187),IF(AND(E187="",F187=""),"",CONCATENATE(". ",I187)))))</f>
        <v>Item. Pack Size. Quantity</v>
      </c>
      <c r="C187" s="19"/>
      <c r="D187" s="19" t="s">
        <v>1337</v>
      </c>
      <c r="E187" s="19"/>
      <c r="F187" s="19" t="s">
        <v>1338</v>
      </c>
      <c r="G187" s="19" t="s">
        <v>1339</v>
      </c>
      <c r="H187" s="19"/>
      <c r="I187" s="19" t="s">
        <v>1340</v>
      </c>
      <c r="J187" s="19"/>
      <c r="K187" s="19" t="s">
        <v>1341</v>
      </c>
      <c r="L187" s="19"/>
      <c r="M187" s="19"/>
      <c r="N187" s="19"/>
      <c r="O187" s="21" t="s">
        <v>1342</v>
      </c>
      <c r="P187" s="21" t="s">
        <v>1343</v>
      </c>
      <c r="Q187" s="22" t="s">
        <v>1344</v>
      </c>
      <c r="R187" s="26"/>
      <c r="S187" s="26"/>
      <c r="T187" s="24"/>
      <c r="U187" s="24"/>
      <c r="V187" s="24"/>
      <c r="W187" s="24"/>
      <c r="X187" s="24"/>
      <c r="Y187" s="24"/>
      <c r="Z187" s="24"/>
      <c r="AA187" s="24"/>
      <c r="AB187" s="24"/>
      <c r="AC187" s="24"/>
      <c r="AD187" s="24"/>
      <c r="AE187" s="24"/>
      <c r="AF187" s="24"/>
      <c r="AG187" s="24"/>
      <c r="AH187" s="24"/>
      <c r="AI187" s="24"/>
      <c r="AJ187" s="24"/>
    </row>
    <row r="188" spans="1:36" ht="20.25">
      <c r="A188" s="17" t="str">
        <f>SUBSTITUTE(SUBSTITUTE(CONCATENATE(IF(E188="Globally Unique","GU",E188),F188,IF(G188&lt;&gt;I188,G188,""),CONCATENATE(H188,IF(I188="Identifier","ID",IF(I188="Text","",I188))))," ",""),"'","")</f>
        <v>CatalogueIndicator</v>
      </c>
      <c r="B188" s="18" t="str">
        <f>CONCATENATE(IF(C188&lt;&gt;"",CONCATENATE(C188,"_ ",D188),D188),". ",E188,IF(E188&lt;&gt;"",CONCATENATE("_ ",F188," ",G188),IF(F188&lt;&gt;"",CONCATENATE(F188," ",G188),G188)),IF(H188&lt;&gt;"",CONCATENATE(". ",H188,"_ ",I188),IF(G188&lt;&gt;I188,CONCATENATE(". ",I188),IF(AND(E188="",F188=""),"",CONCATENATE(". ",I188)))))</f>
        <v>Item. Catalogue_  Indicator. Indicator</v>
      </c>
      <c r="C188" s="19"/>
      <c r="D188" s="19" t="s">
        <v>1345</v>
      </c>
      <c r="E188" s="19" t="s">
        <v>1346</v>
      </c>
      <c r="F188" s="19"/>
      <c r="G188" s="19" t="s">
        <v>1347</v>
      </c>
      <c r="H188" s="19"/>
      <c r="I188" s="19" t="s">
        <v>1348</v>
      </c>
      <c r="J188" s="19"/>
      <c r="K188" s="19" t="s">
        <v>1349</v>
      </c>
      <c r="L188" s="19"/>
      <c r="M188" s="19"/>
      <c r="N188" s="19"/>
      <c r="O188" s="21" t="s">
        <v>1350</v>
      </c>
      <c r="P188" s="21" t="s">
        <v>1351</v>
      </c>
      <c r="Q188" s="22" t="s">
        <v>1352</v>
      </c>
      <c r="R188" s="26"/>
      <c r="S188" s="26"/>
      <c r="T188" s="24"/>
      <c r="U188" s="24"/>
      <c r="V188" s="24"/>
      <c r="W188" s="24"/>
      <c r="X188" s="24"/>
      <c r="Y188" s="24"/>
      <c r="Z188" s="24"/>
      <c r="AA188" s="24"/>
      <c r="AB188" s="24"/>
      <c r="AC188" s="24"/>
      <c r="AD188" s="24"/>
      <c r="AE188" s="24"/>
      <c r="AF188" s="24"/>
      <c r="AG188" s="24"/>
      <c r="AH188" s="24"/>
      <c r="AI188" s="24"/>
      <c r="AJ188" s="24"/>
    </row>
    <row r="189" spans="1:36" ht="20.25">
      <c r="A189" s="27" t="str">
        <f>SUBSTITUTE(SUBSTITUTE(CONCATENATE(IF(E189="","",CONCATENATE(E189,"")),"",M189)," ",""),"'","")</f>
        <v>BuyersItemIdentification</v>
      </c>
      <c r="B189" s="28" t="str">
        <f>CONCATENATE(IF(C189&lt;&gt;"",CONCATENATE(C189,"_ ",D189),D189),". ",E189,IF(E189&lt;&gt;"",CONCATENATE("_ ",F189," ",G189),IF(F189&lt;&gt;"",CONCATENATE(F189," ",G189),G189)),IF(L189&lt;&gt;"",CONCATENATE(". ",L189,"_ ",M189),IF(G189&lt;&gt;M189,CONCATENATE(". ",M189),IF(AND(E189="",F189=""),"",CONCATENATE(". ",M189)))))</f>
        <v>Item. Buyers_  Item Identification. Item Identification</v>
      </c>
      <c r="C189" s="28"/>
      <c r="D189" s="28" t="s">
        <v>1353</v>
      </c>
      <c r="E189" s="29" t="s">
        <v>1354</v>
      </c>
      <c r="F189" s="29"/>
      <c r="G189" s="29" t="str">
        <f>M189</f>
        <v>Item Identification</v>
      </c>
      <c r="H189" s="28"/>
      <c r="I189" s="28" t="str">
        <f>M189</f>
        <v>Item Identification</v>
      </c>
      <c r="J189" s="29"/>
      <c r="K189" s="28" t="str">
        <f>CONCATENATE(M189,". Type")</f>
        <v>Item Identification. Type</v>
      </c>
      <c r="L189" s="28"/>
      <c r="M189" s="28" t="s">
        <v>1355</v>
      </c>
      <c r="N189" s="28"/>
      <c r="O189" s="28" t="s">
        <v>1356</v>
      </c>
      <c r="P189" s="28" t="s">
        <v>1357</v>
      </c>
      <c r="Q189" s="35" t="s">
        <v>1358</v>
      </c>
      <c r="R189" s="33"/>
      <c r="S189" s="33"/>
      <c r="T189" s="34"/>
      <c r="U189" s="34"/>
      <c r="V189" s="34"/>
      <c r="W189" s="34"/>
      <c r="X189" s="34"/>
      <c r="Y189" s="34"/>
      <c r="Z189" s="34"/>
      <c r="AA189" s="34"/>
      <c r="AB189" s="34"/>
      <c r="AC189" s="34"/>
      <c r="AD189" s="34"/>
      <c r="AE189" s="34"/>
      <c r="AF189" s="34"/>
      <c r="AG189" s="34"/>
      <c r="AH189" s="34"/>
      <c r="AI189" s="34"/>
      <c r="AJ189" s="34"/>
    </row>
    <row r="190" spans="1:36" ht="20.25">
      <c r="A190" s="27" t="str">
        <f>SUBSTITUTE(SUBSTITUTE(CONCATENATE(IF(E190="","",CONCATENATE(E190,"")),"",M190)," ",""),"'","")</f>
        <v>SellersItemIdentification</v>
      </c>
      <c r="B190" s="28" t="str">
        <f>CONCATENATE(IF(C190&lt;&gt;"",CONCATENATE(C190,"_ ",D190),D190),". ",E190,IF(E190&lt;&gt;"",CONCATENATE("_ ",F190," ",G190),IF(F190&lt;&gt;"",CONCATENATE(F190," ",G190),G190)),IF(L190&lt;&gt;"",CONCATENATE(". ",L190,"_ ",M190),IF(G190&lt;&gt;M190,CONCATENATE(". ",M190),IF(AND(E190="",F190=""),"",CONCATENATE(". ",M190)))))</f>
        <v>Item. Sellers_  Item Identification. Item Identification</v>
      </c>
      <c r="C190" s="29"/>
      <c r="D190" s="28" t="s">
        <v>1359</v>
      </c>
      <c r="E190" s="29" t="s">
        <v>1360</v>
      </c>
      <c r="F190" s="29"/>
      <c r="G190" s="29" t="str">
        <f>M190</f>
        <v>Item Identification</v>
      </c>
      <c r="H190" s="28"/>
      <c r="I190" s="28" t="str">
        <f>M190</f>
        <v>Item Identification</v>
      </c>
      <c r="J190" s="29"/>
      <c r="K190" s="28" t="str">
        <f>CONCATENATE(M190,". Type")</f>
        <v>Item Identification. Type</v>
      </c>
      <c r="L190" s="28"/>
      <c r="M190" s="28" t="s">
        <v>1361</v>
      </c>
      <c r="N190" s="28"/>
      <c r="O190" s="28" t="s">
        <v>1362</v>
      </c>
      <c r="P190" s="28" t="s">
        <v>1363</v>
      </c>
      <c r="Q190" s="35" t="s">
        <v>1364</v>
      </c>
      <c r="R190" s="33"/>
      <c r="S190" s="33"/>
      <c r="T190" s="34"/>
      <c r="U190" s="34"/>
      <c r="V190" s="29"/>
      <c r="W190" s="34"/>
      <c r="X190" s="34"/>
      <c r="Y190" s="34"/>
      <c r="Z190" s="34"/>
      <c r="AA190" s="34"/>
      <c r="AB190" s="34"/>
      <c r="AC190" s="34"/>
      <c r="AD190" s="34"/>
      <c r="AE190" s="34"/>
      <c r="AF190" s="34"/>
      <c r="AG190" s="34"/>
      <c r="AH190" s="34"/>
      <c r="AI190" s="34"/>
      <c r="AJ190" s="34"/>
    </row>
    <row r="191" spans="1:36" ht="20.25">
      <c r="A191" s="27" t="str">
        <f>SUBSTITUTE(SUBSTITUTE(CONCATENATE(IF(E191="","",CONCATENATE(E191,"")),"",M191)," ",""),"'","")</f>
        <v>ManufacturersItemIdentification</v>
      </c>
      <c r="B191" s="28" t="str">
        <f>CONCATENATE(IF(C191&lt;&gt;"",CONCATENATE(C191,"_ ",D191),D191),". ",E191,IF(E191&lt;&gt;"",CONCATENATE("_ ",F191," ",G191),IF(F191&lt;&gt;"",CONCATENATE(F191," ",G191),G191)),IF(L191&lt;&gt;"",CONCATENATE(". ",L191,"_ ",M191),IF(G191&lt;&gt;M191,CONCATENATE(". ",M191),IF(AND(E191="",F191=""),"",CONCATENATE(". ",M191)))))</f>
        <v>Item. Manufacturers_  Item Identification. Item Identification</v>
      </c>
      <c r="C191" s="29"/>
      <c r="D191" s="28" t="s">
        <v>1365</v>
      </c>
      <c r="E191" s="29" t="s">
        <v>1366</v>
      </c>
      <c r="F191" s="29"/>
      <c r="G191" s="29" t="str">
        <f>M191</f>
        <v>Item Identification</v>
      </c>
      <c r="H191" s="28"/>
      <c r="I191" s="28" t="str">
        <f>M191</f>
        <v>Item Identification</v>
      </c>
      <c r="J191" s="29"/>
      <c r="K191" s="28" t="str">
        <f>CONCATENATE(M191,". Type")</f>
        <v>Item Identification. Type</v>
      </c>
      <c r="L191" s="28"/>
      <c r="M191" s="28" t="s">
        <v>1367</v>
      </c>
      <c r="N191" s="28"/>
      <c r="O191" s="28" t="s">
        <v>1368</v>
      </c>
      <c r="P191" s="28" t="s">
        <v>1369</v>
      </c>
      <c r="Q191" s="35" t="s">
        <v>1370</v>
      </c>
      <c r="R191" s="33"/>
      <c r="S191" s="33"/>
      <c r="T191" s="34"/>
      <c r="U191" s="34"/>
      <c r="V191" s="34"/>
      <c r="W191" s="34"/>
      <c r="X191" s="34"/>
      <c r="Y191" s="34"/>
      <c r="Z191" s="34"/>
      <c r="AA191" s="34"/>
      <c r="AB191" s="34"/>
      <c r="AC191" s="34"/>
      <c r="AD191" s="34"/>
      <c r="AE191" s="34"/>
      <c r="AF191" s="34"/>
      <c r="AG191" s="34"/>
      <c r="AH191" s="34"/>
      <c r="AI191" s="34"/>
      <c r="AJ191" s="34"/>
    </row>
    <row r="192" spans="1:36" ht="20.25">
      <c r="A192" s="27" t="str">
        <f>SUBSTITUTE(SUBSTITUTE(CONCATENATE(IF(E192="","",CONCATENATE(E192,"")),"",M192)," ",""),"'","")</f>
        <v>StandardItemIdentification</v>
      </c>
      <c r="B192" s="28" t="str">
        <f>CONCATENATE(IF(C192&lt;&gt;"",CONCATENATE(C192,"_ ",D192),D192),". ",E192,IF(E192&lt;&gt;"",CONCATENATE("_ ",F192," ",G192),IF(F192&lt;&gt;"",CONCATENATE(F192," ",G192),G192)),IF(L192&lt;&gt;"",CONCATENATE(". ",L192,"_ ",M192),IF(G192&lt;&gt;M192,CONCATENATE(". ",M192),IF(AND(E192="",F192=""),"",CONCATENATE(". ",M192)))))</f>
        <v>Item. Standard_  Item Identification. Item Identification</v>
      </c>
      <c r="C192" s="28"/>
      <c r="D192" s="28" t="s">
        <v>1371</v>
      </c>
      <c r="E192" s="29" t="s">
        <v>1372</v>
      </c>
      <c r="F192" s="29"/>
      <c r="G192" s="29" t="str">
        <f>M192</f>
        <v>Item Identification</v>
      </c>
      <c r="H192" s="28"/>
      <c r="I192" s="28" t="str">
        <f>M192</f>
        <v>Item Identification</v>
      </c>
      <c r="J192" s="29"/>
      <c r="K192" s="28" t="str">
        <f>CONCATENATE(M192,". Type")</f>
        <v>Item Identification. Type</v>
      </c>
      <c r="L192" s="28"/>
      <c r="M192" s="28" t="s">
        <v>1373</v>
      </c>
      <c r="N192" s="28"/>
      <c r="O192" s="28" t="s">
        <v>1374</v>
      </c>
      <c r="P192" s="28" t="s">
        <v>1375</v>
      </c>
      <c r="Q192" s="35" t="s">
        <v>1376</v>
      </c>
      <c r="R192" s="33"/>
      <c r="S192" s="33"/>
      <c r="T192" s="34"/>
      <c r="U192" s="34"/>
      <c r="V192" s="34"/>
      <c r="W192" s="34"/>
      <c r="X192" s="34"/>
      <c r="Y192" s="34"/>
      <c r="Z192" s="34"/>
      <c r="AA192" s="34"/>
      <c r="AB192" s="34"/>
      <c r="AC192" s="34"/>
      <c r="AD192" s="34"/>
      <c r="AE192" s="34"/>
      <c r="AF192" s="34"/>
      <c r="AG192" s="34"/>
      <c r="AH192" s="34"/>
      <c r="AI192" s="34"/>
      <c r="AJ192" s="34"/>
    </row>
    <row r="193" spans="1:36" ht="20.25">
      <c r="A193" s="27" t="str">
        <f>SUBSTITUTE(SUBSTITUTE(CONCATENATE(IF(E193="","",CONCATENATE(E193,"")),"",M193)," ",""),"'","")</f>
        <v>CatalogueItemIdentification</v>
      </c>
      <c r="B193" s="28" t="str">
        <f>CONCATENATE(IF(C193&lt;&gt;"",CONCATENATE(C193,"_ ",D193),D193),". ",E193,IF(E193&lt;&gt;"",CONCATENATE("_ ",F193," ",G193),IF(F193&lt;&gt;"",CONCATENATE(F193," ",G193),G193)),IF(L193&lt;&gt;"",CONCATENATE(". ",L193,"_ ",M193),IF(G193&lt;&gt;M193,CONCATENATE(". ",M193),IF(AND(E193="",F193=""),"",CONCATENATE(". ",M193)))))</f>
        <v>Item. Catalogue_  Item Identification. Item Identification</v>
      </c>
      <c r="C193" s="28"/>
      <c r="D193" s="28" t="s">
        <v>1377</v>
      </c>
      <c r="E193" s="29" t="s">
        <v>1378</v>
      </c>
      <c r="F193" s="29"/>
      <c r="G193" s="29" t="str">
        <f>M193</f>
        <v>Item Identification</v>
      </c>
      <c r="H193" s="28"/>
      <c r="I193" s="28" t="str">
        <f>M193</f>
        <v>Item Identification</v>
      </c>
      <c r="J193" s="29"/>
      <c r="K193" s="28" t="str">
        <f>CONCATENATE(M193,". Type")</f>
        <v>Item Identification. Type</v>
      </c>
      <c r="L193" s="28"/>
      <c r="M193" s="28" t="s">
        <v>1379</v>
      </c>
      <c r="N193" s="28"/>
      <c r="O193" s="28" t="s">
        <v>1380</v>
      </c>
      <c r="P193" s="28" t="s">
        <v>1381</v>
      </c>
      <c r="Q193" s="35" t="s">
        <v>1382</v>
      </c>
      <c r="R193" s="33"/>
      <c r="S193" s="33"/>
      <c r="T193" s="34"/>
      <c r="U193" s="34"/>
      <c r="V193" s="34"/>
      <c r="W193" s="34"/>
      <c r="X193" s="34"/>
      <c r="Y193" s="34"/>
      <c r="Z193" s="34"/>
      <c r="AA193" s="34"/>
      <c r="AB193" s="34"/>
      <c r="AC193" s="34"/>
      <c r="AD193" s="34"/>
      <c r="AE193" s="34"/>
      <c r="AF193" s="34"/>
      <c r="AG193" s="34"/>
      <c r="AH193" s="34"/>
      <c r="AI193" s="34"/>
      <c r="AJ193" s="34"/>
    </row>
    <row r="194" spans="1:36" ht="20.25">
      <c r="A194" s="27" t="str">
        <f>SUBSTITUTE(SUBSTITUTE(CONCATENATE(IF(E194="","",CONCATENATE(E194,"")),"",M194)," ",""),"'","")</f>
        <v>AdditionalItemIdentification</v>
      </c>
      <c r="B194" s="28" t="str">
        <f>CONCATENATE(IF(C194&lt;&gt;"",CONCATENATE(C194,"_ ",D194),D194),". ",E194,IF(E194&lt;&gt;"",CONCATENATE("_ ",F194," ",G194),IF(F194&lt;&gt;"",CONCATENATE(F194," ",G194),G194)),IF(L194&lt;&gt;"",CONCATENATE(". ",L194,"_ ",M194),IF(G194&lt;&gt;M194,CONCATENATE(". ",M194),IF(AND(E194="",F194=""),"",CONCATENATE(". ",M194)))))</f>
        <v>Item. Additional_  Item Identification. Item Identification</v>
      </c>
      <c r="C194" s="28"/>
      <c r="D194" s="28" t="s">
        <v>1383</v>
      </c>
      <c r="E194" s="29" t="s">
        <v>1384</v>
      </c>
      <c r="F194" s="29"/>
      <c r="G194" s="29" t="str">
        <f>M194</f>
        <v>Item Identification</v>
      </c>
      <c r="H194" s="28"/>
      <c r="I194" s="28" t="str">
        <f>M194</f>
        <v>Item Identification</v>
      </c>
      <c r="J194" s="29"/>
      <c r="K194" s="28" t="str">
        <f>CONCATENATE(M194,". Type")</f>
        <v>Item Identification. Type</v>
      </c>
      <c r="L194" s="29"/>
      <c r="M194" s="28" t="s">
        <v>1385</v>
      </c>
      <c r="N194" s="28"/>
      <c r="O194" s="28" t="s">
        <v>1386</v>
      </c>
      <c r="P194" s="28" t="s">
        <v>1387</v>
      </c>
      <c r="Q194" s="35" t="s">
        <v>1388</v>
      </c>
      <c r="R194" s="33"/>
      <c r="S194" s="33"/>
      <c r="T194" s="34"/>
      <c r="U194" s="34"/>
      <c r="V194" s="34"/>
      <c r="W194" s="34"/>
      <c r="X194" s="34"/>
      <c r="Y194" s="34"/>
      <c r="Z194" s="34"/>
      <c r="AA194" s="34"/>
      <c r="AB194" s="34"/>
      <c r="AC194" s="34"/>
      <c r="AD194" s="34"/>
      <c r="AE194" s="34"/>
      <c r="AF194" s="34"/>
      <c r="AG194" s="34"/>
      <c r="AH194" s="34"/>
      <c r="AI194" s="34"/>
      <c r="AJ194" s="34"/>
    </row>
    <row r="195" spans="1:36" ht="20.25">
      <c r="A195" s="27" t="str">
        <f>SUBSTITUTE(SUBSTITUTE(CONCATENATE(IF(E195="","",CONCATENATE(E195,"")),"",M195)," ",""),"'","")</f>
        <v>CatalogueDocumentReference</v>
      </c>
      <c r="B195" s="28" t="str">
        <f>CONCATENATE(IF(C195&lt;&gt;"",CONCATENATE(C195,"_ ",D195),D195),". ",E195,IF(E195&lt;&gt;"",CONCATENATE("_ ",F195," ",G195),IF(F195&lt;&gt;"",CONCATENATE(F195," ",G195),G195)),IF(L195&lt;&gt;"",CONCATENATE(". ",L195,"_ ",M195),IF(G195&lt;&gt;M195,CONCATENATE(". ",M195),IF(AND(E195="",F195=""),"",CONCATENATE(". ",M195)))))</f>
        <v>Item. Catalogue_  Document Reference. Document Reference</v>
      </c>
      <c r="C195" s="28"/>
      <c r="D195" s="28" t="s">
        <v>1389</v>
      </c>
      <c r="E195" s="29" t="s">
        <v>1390</v>
      </c>
      <c r="F195" s="29"/>
      <c r="G195" s="29" t="str">
        <f>M195</f>
        <v>Document Reference</v>
      </c>
      <c r="H195" s="28"/>
      <c r="I195" s="28" t="str">
        <f>M195</f>
        <v>Document Reference</v>
      </c>
      <c r="J195" s="29"/>
      <c r="K195" s="28" t="str">
        <f>CONCATENATE(M195,". Type")</f>
        <v>Document Reference. Type</v>
      </c>
      <c r="L195" s="28"/>
      <c r="M195" s="28" t="s">
        <v>1391</v>
      </c>
      <c r="N195" s="28"/>
      <c r="O195" s="28" t="s">
        <v>1392</v>
      </c>
      <c r="P195" s="28" t="s">
        <v>1393</v>
      </c>
      <c r="Q195" s="35" t="s">
        <v>1394</v>
      </c>
      <c r="R195" s="33"/>
      <c r="S195" s="33"/>
      <c r="T195" s="34"/>
      <c r="U195" s="34"/>
      <c r="V195" s="34"/>
      <c r="W195" s="34"/>
      <c r="X195" s="34"/>
      <c r="Y195" s="34"/>
      <c r="Z195" s="34"/>
      <c r="AA195" s="34"/>
      <c r="AB195" s="34"/>
      <c r="AC195" s="34"/>
      <c r="AD195" s="34"/>
      <c r="AE195" s="34"/>
      <c r="AF195" s="34"/>
      <c r="AG195" s="34"/>
      <c r="AH195" s="34"/>
      <c r="AI195" s="34"/>
      <c r="AJ195" s="34"/>
    </row>
    <row r="196" spans="1:36" ht="20.25">
      <c r="A196" s="27" t="str">
        <f>SUBSTITUTE(SUBSTITUTE(CONCATENATE(IF(E196="","",CONCATENATE(E196,"")),"",M196)," ",""),"'","")</f>
        <v>OriginCountry</v>
      </c>
      <c r="B196" s="28" t="str">
        <f>CONCATENATE(IF(C196&lt;&gt;"",CONCATENATE(C196,"_ ",D196),D196),". ",E196,IF(E196&lt;&gt;"",CONCATENATE("_ ",F196," ",G196),IF(F196&lt;&gt;"",CONCATENATE(F196," ",G196),G196)),IF(L196&lt;&gt;"",CONCATENATE(". ",L196,"_ ",M196),IF(G196&lt;&gt;M196,CONCATENATE(". ",M196),IF(AND(E196="",F196=""),"",CONCATENATE(". ",M196)))))</f>
        <v>Item. Origin_   Country. Country</v>
      </c>
      <c r="C196" s="28"/>
      <c r="D196" s="28" t="s">
        <v>1395</v>
      </c>
      <c r="E196" s="28" t="s">
        <v>1396</v>
      </c>
      <c r="F196" s="29" t="s">
        <v>1397</v>
      </c>
      <c r="G196" s="29" t="str">
        <f>M196</f>
        <v>Country</v>
      </c>
      <c r="H196" s="28"/>
      <c r="I196" s="28" t="str">
        <f>M196</f>
        <v>Country</v>
      </c>
      <c r="J196" s="29"/>
      <c r="K196" s="28" t="str">
        <f>CONCATENATE(M196,". Type")</f>
        <v>Country. Type</v>
      </c>
      <c r="L196" s="28"/>
      <c r="M196" s="28" t="s">
        <v>1398</v>
      </c>
      <c r="N196" s="28"/>
      <c r="O196" s="28" t="s">
        <v>1399</v>
      </c>
      <c r="P196" s="28" t="s">
        <v>1400</v>
      </c>
      <c r="Q196" s="35" t="s">
        <v>1401</v>
      </c>
      <c r="R196" s="33"/>
      <c r="S196" s="33"/>
      <c r="T196" s="34"/>
      <c r="U196" s="34"/>
      <c r="V196" s="34"/>
      <c r="W196" s="34"/>
      <c r="X196" s="34"/>
      <c r="Y196" s="34"/>
      <c r="Z196" s="34"/>
      <c r="AA196" s="34"/>
      <c r="AB196" s="34"/>
      <c r="AC196" s="34"/>
      <c r="AD196" s="34"/>
      <c r="AE196" s="34"/>
      <c r="AF196" s="34"/>
      <c r="AG196" s="34"/>
      <c r="AH196" s="34"/>
      <c r="AI196" s="34"/>
      <c r="AJ196" s="34"/>
    </row>
    <row r="197" spans="1:36" ht="20.25">
      <c r="A197" s="27" t="str">
        <f>SUBSTITUTE(SUBSTITUTE(CONCATENATE(IF(E197="","",CONCATENATE(E197,"")),"",M197)," ",""),"'","")</f>
        <v>CommodityClassification</v>
      </c>
      <c r="B197" s="28" t="str">
        <f>CONCATENATE(IF(C197&lt;&gt;"",CONCATENATE(C197,"_ ",D197),D197),". ",E197,IF(E197&lt;&gt;"",CONCATENATE("_ ",F197," ",G197),IF(F197&lt;&gt;"",CONCATENATE(F197," ",G197),G197)),IF(L197&lt;&gt;"",CONCATENATE(". ",L197,"_ ",M197),IF(G197&lt;&gt;M197,CONCATENATE(". ",M197),IF(AND(E197="",F197=""),"",CONCATENATE(". ",M197)))))</f>
        <v>Item.   Commodity Classification. Commodity Classification</v>
      </c>
      <c r="C197" s="28"/>
      <c r="D197" s="28" t="s">
        <v>1402</v>
      </c>
      <c r="E197" s="28"/>
      <c r="F197" s="29" t="s">
        <v>1403</v>
      </c>
      <c r="G197" s="29" t="str">
        <f>M197</f>
        <v>Commodity Classification</v>
      </c>
      <c r="H197" s="28"/>
      <c r="I197" s="28" t="str">
        <f>M197</f>
        <v>Commodity Classification</v>
      </c>
      <c r="J197" s="29"/>
      <c r="K197" s="28" t="str">
        <f>CONCATENATE(M197,". Type")</f>
        <v>Commodity Classification. Type</v>
      </c>
      <c r="L197" s="28"/>
      <c r="M197" s="28" t="s">
        <v>1404</v>
      </c>
      <c r="N197" s="28"/>
      <c r="O197" s="28" t="s">
        <v>1405</v>
      </c>
      <c r="P197" s="28" t="s">
        <v>1406</v>
      </c>
      <c r="Q197" s="35" t="s">
        <v>1407</v>
      </c>
      <c r="R197" s="33"/>
      <c r="S197" s="33"/>
      <c r="T197" s="34"/>
      <c r="U197" s="34"/>
      <c r="V197" s="34"/>
      <c r="W197" s="34"/>
      <c r="X197" s="34"/>
      <c r="Y197" s="34"/>
      <c r="Z197" s="34"/>
      <c r="AA197" s="34"/>
      <c r="AB197" s="34"/>
      <c r="AC197" s="34"/>
      <c r="AD197" s="34"/>
      <c r="AE197" s="34"/>
      <c r="AF197" s="34"/>
      <c r="AG197" s="34"/>
      <c r="AH197" s="34"/>
      <c r="AI197" s="34"/>
      <c r="AJ197" s="34"/>
    </row>
    <row r="198" spans="1:36" ht="20.25">
      <c r="A198" s="27" t="str">
        <f>SUBSTITUTE(SUBSTITUTE(CONCATENATE(IF(E198="","",CONCATENATE(E198,"")),"",M198)," ",""),"'","")</f>
        <v>SalesConditions</v>
      </c>
      <c r="B198" s="28" t="str">
        <f>CONCATENATE(IF(C198&lt;&gt;"",CONCATENATE(C198,"_ ",D198),D198),". ",E198,IF(E198&lt;&gt;"",CONCATENATE("_ ",F198," ",G198),IF(F198&lt;&gt;"",CONCATENATE(F198," ",G198),G198)),IF(L198&lt;&gt;"",CONCATENATE(". ",L198,"_ ",M198),IF(G198&lt;&gt;M198,CONCATENATE(". ",M198),IF(AND(E198="",F198=""),"",CONCATENATE(". ",M198)))))</f>
        <v>Item.   Sales Conditions. Sales Conditions</v>
      </c>
      <c r="C198" s="28"/>
      <c r="D198" s="28" t="s">
        <v>1408</v>
      </c>
      <c r="E198" s="28"/>
      <c r="F198" s="29" t="s">
        <v>1409</v>
      </c>
      <c r="G198" s="29" t="str">
        <f>M198</f>
        <v>Sales Conditions</v>
      </c>
      <c r="H198" s="28"/>
      <c r="I198" s="28" t="str">
        <f>M198</f>
        <v>Sales Conditions</v>
      </c>
      <c r="J198" s="29"/>
      <c r="K198" s="28" t="str">
        <f>CONCATENATE(M198,". Type")</f>
        <v>Sales Conditions. Type</v>
      </c>
      <c r="L198" s="28"/>
      <c r="M198" s="28" t="s">
        <v>1410</v>
      </c>
      <c r="N198" s="28"/>
      <c r="O198" s="28" t="s">
        <v>1411</v>
      </c>
      <c r="P198" s="28" t="s">
        <v>1412</v>
      </c>
      <c r="Q198" s="35" t="s">
        <v>1413</v>
      </c>
      <c r="R198" s="33"/>
      <c r="S198" s="33"/>
      <c r="T198" s="34"/>
      <c r="U198" s="34"/>
      <c r="V198" s="34"/>
      <c r="W198" s="34"/>
      <c r="X198" s="34"/>
      <c r="Y198" s="34"/>
      <c r="Z198" s="34"/>
      <c r="AA198" s="34"/>
      <c r="AB198" s="34"/>
      <c r="AC198" s="34"/>
      <c r="AD198" s="34"/>
      <c r="AE198" s="34"/>
      <c r="AF198" s="34"/>
      <c r="AG198" s="34"/>
      <c r="AH198" s="34"/>
      <c r="AI198" s="34"/>
      <c r="AJ198" s="34"/>
    </row>
    <row r="199" spans="1:36" ht="20.25">
      <c r="A199" s="27" t="str">
        <f>SUBSTITUTE(SUBSTITUTE(CONCATENATE(IF(E199="","",CONCATENATE(E199,"")),"",M199)," ",""),"'","")</f>
        <v>HazardousItem</v>
      </c>
      <c r="B199" s="28" t="str">
        <f>CONCATENATE(IF(C199&lt;&gt;"",CONCATENATE(C199,"_ ",D199),D199),". ",E199,IF(E199&lt;&gt;"",CONCATENATE("_ ",F199," ",G199),IF(F199&lt;&gt;"",CONCATENATE(F199," ",G199),G199)),IF(L199&lt;&gt;"",CONCATENATE(". ",L199,"_ ",M199),IF(G199&lt;&gt;M199,CONCATENATE(". ",M199),IF(AND(E199="",F199=""),"",CONCATENATE(". ",M199)))))</f>
        <v>Item.   Hazardous Item. Hazardous Item</v>
      </c>
      <c r="C199" s="28"/>
      <c r="D199" s="28" t="s">
        <v>1414</v>
      </c>
      <c r="E199" s="28"/>
      <c r="F199" s="29" t="s">
        <v>1415</v>
      </c>
      <c r="G199" s="29" t="str">
        <f>M199</f>
        <v>Hazardous Item</v>
      </c>
      <c r="H199" s="28"/>
      <c r="I199" s="28" t="str">
        <f>M199</f>
        <v>Hazardous Item</v>
      </c>
      <c r="J199" s="29"/>
      <c r="K199" s="28" t="str">
        <f>CONCATENATE(M199,". Type")</f>
        <v>Hazardous Item. Type</v>
      </c>
      <c r="L199" s="28"/>
      <c r="M199" s="28" t="s">
        <v>1416</v>
      </c>
      <c r="N199" s="28"/>
      <c r="O199" s="28" t="s">
        <v>1417</v>
      </c>
      <c r="P199" s="28" t="s">
        <v>1418</v>
      </c>
      <c r="Q199" s="35" t="s">
        <v>1419</v>
      </c>
      <c r="R199" s="33"/>
      <c r="S199" s="33"/>
      <c r="T199" s="34"/>
      <c r="U199" s="34"/>
      <c r="V199" s="34"/>
      <c r="W199" s="34"/>
      <c r="X199" s="34"/>
      <c r="Y199" s="34"/>
      <c r="Z199" s="34"/>
      <c r="AA199" s="34"/>
      <c r="AB199" s="34"/>
      <c r="AC199" s="34"/>
      <c r="AD199" s="34"/>
      <c r="AE199" s="34"/>
      <c r="AF199" s="34"/>
      <c r="AG199" s="34"/>
      <c r="AH199" s="34"/>
      <c r="AI199" s="34"/>
      <c r="AJ199" s="34"/>
    </row>
    <row r="200" spans="1:36" ht="20.25">
      <c r="A200" s="27" t="str">
        <f>SUBSTITUTE(SUBSTITUTE(CONCATENATE(IF(E200="","",CONCATENATE(E200,"")),"",M200)," ",""),"'","")</f>
        <v>TaxCategory</v>
      </c>
      <c r="B200" s="28" t="str">
        <f>CONCATENATE(IF(C200&lt;&gt;"",CONCATENATE(C200,"_ ",D200),D200),". ",E200,IF(E200&lt;&gt;"",CONCATENATE("_ ",F200," ",G200),IF(F200&lt;&gt;"",CONCATENATE(F200," ",G200),G200)),IF(L200&lt;&gt;"",CONCATENATE(". ",L200,"_ ",M200),IF(G200&lt;&gt;M200,CONCATENATE(". ",M200),IF(AND(E200="",F200=""),"",CONCATENATE(". ",M200)))))</f>
        <v>Item.   Tax Category. Tax Category</v>
      </c>
      <c r="C200" s="28"/>
      <c r="D200" s="28" t="s">
        <v>1420</v>
      </c>
      <c r="E200" s="28"/>
      <c r="F200" s="29" t="s">
        <v>1421</v>
      </c>
      <c r="G200" s="29" t="str">
        <f>M200</f>
        <v>Tax Category</v>
      </c>
      <c r="H200" s="28"/>
      <c r="I200" s="28" t="str">
        <f>M200</f>
        <v>Tax Category</v>
      </c>
      <c r="J200" s="29"/>
      <c r="K200" s="28" t="str">
        <f>CONCATENATE(M200,". Type")</f>
        <v>Tax Category. Type</v>
      </c>
      <c r="L200" s="28"/>
      <c r="M200" s="28" t="s">
        <v>1422</v>
      </c>
      <c r="N200" s="28"/>
      <c r="O200" s="28" t="s">
        <v>1423</v>
      </c>
      <c r="P200" s="28" t="s">
        <v>1424</v>
      </c>
      <c r="Q200" s="35" t="s">
        <v>1425</v>
      </c>
      <c r="R200" s="33"/>
      <c r="S200" s="33"/>
      <c r="T200" s="34"/>
      <c r="U200" s="34"/>
      <c r="V200" s="34"/>
      <c r="W200" s="34"/>
      <c r="X200" s="34"/>
      <c r="Y200" s="34"/>
      <c r="Z200" s="34"/>
      <c r="AA200" s="34"/>
      <c r="AB200" s="34"/>
      <c r="AC200" s="34"/>
      <c r="AD200" s="34"/>
      <c r="AE200" s="34"/>
      <c r="AF200" s="34"/>
      <c r="AG200" s="34"/>
      <c r="AH200" s="34"/>
      <c r="AI200" s="34"/>
      <c r="AJ200" s="34"/>
    </row>
    <row r="201" spans="1:36" ht="20.25">
      <c r="A201" s="27" t="str">
        <f>SUBSTITUTE(SUBSTITUTE(CONCATENATE(IF(E201="","",CONCATENATE(E201,"")),"",M201)," ",""),"'","")</f>
        <v>BasePrice</v>
      </c>
      <c r="B201" s="28" t="str">
        <f>CONCATENATE(IF(C201&lt;&gt;"",CONCATENATE(C201,"_ ",D201),D201),". ",E201,IF(E201&lt;&gt;"",CONCATENATE("_ ",F201," ",G201),IF(F201&lt;&gt;"",CONCATENATE(F201," ",G201),G201)),IF(L201&lt;&gt;"",CONCATENATE(". ",L201,"_ ",M201),IF(G201&lt;&gt;M201,CONCATENATE(". ",M201),IF(AND(E201="",F201=""),"",CONCATENATE(". ",M201)))))</f>
        <v>Item.   Base Price. Base Price</v>
      </c>
      <c r="C201" s="28"/>
      <c r="D201" s="28" t="s">
        <v>1426</v>
      </c>
      <c r="E201" s="28"/>
      <c r="F201" s="29" t="s">
        <v>1427</v>
      </c>
      <c r="G201" s="29" t="str">
        <f>M201</f>
        <v>Base Price</v>
      </c>
      <c r="H201" s="28"/>
      <c r="I201" s="28" t="str">
        <f>M201</f>
        <v>Base Price</v>
      </c>
      <c r="J201" s="29"/>
      <c r="K201" s="28" t="str">
        <f>CONCATENATE(M201,". Type")</f>
        <v>Base Price. Type</v>
      </c>
      <c r="L201" s="28"/>
      <c r="M201" s="28" t="s">
        <v>1428</v>
      </c>
      <c r="N201" s="28"/>
      <c r="O201" s="28" t="s">
        <v>1429</v>
      </c>
      <c r="P201" s="28" t="s">
        <v>1430</v>
      </c>
      <c r="Q201" s="35" t="s">
        <v>1431</v>
      </c>
      <c r="R201" s="33"/>
      <c r="S201" s="33"/>
      <c r="T201" s="34"/>
      <c r="U201" s="34"/>
      <c r="V201" s="34"/>
      <c r="W201" s="34"/>
      <c r="X201" s="34"/>
      <c r="Y201" s="34"/>
      <c r="Z201" s="34"/>
      <c r="AA201" s="34"/>
      <c r="AB201" s="34"/>
      <c r="AC201" s="34"/>
      <c r="AD201" s="34"/>
      <c r="AE201" s="34"/>
      <c r="AF201" s="34"/>
      <c r="AG201" s="34"/>
      <c r="AH201" s="34"/>
      <c r="AI201" s="34"/>
      <c r="AJ201" s="34"/>
    </row>
    <row r="202" spans="1:36" ht="12">
      <c r="A202" s="12" t="str">
        <f>SUBSTITUTE(SUBSTITUTE(CONCATENATE(IF(C202="","",CONCATENATE(C202,"")),"",D202)," ",""),"'","")</f>
        <v>ItemIdentification</v>
      </c>
      <c r="B202" s="12" t="str">
        <f>CONCATENATE(IF(C202="","",CONCATENATE(C202,"_ ")),"",D202,". Details")</f>
        <v>Item Identification. Details</v>
      </c>
      <c r="C202" s="13"/>
      <c r="D202" s="13" t="s">
        <v>1432</v>
      </c>
      <c r="E202" s="13"/>
      <c r="F202" s="13"/>
      <c r="G202" s="13"/>
      <c r="H202" s="13"/>
      <c r="I202" s="13"/>
      <c r="J202" s="13"/>
      <c r="K202" s="13"/>
      <c r="L202" s="13"/>
      <c r="M202" s="13"/>
      <c r="N202" s="13"/>
      <c r="O202" s="13"/>
      <c r="P202" s="13" t="s">
        <v>1433</v>
      </c>
      <c r="Q202" s="14" t="s">
        <v>1434</v>
      </c>
      <c r="R202" s="36"/>
      <c r="S202" s="36"/>
      <c r="T202" s="37"/>
      <c r="U202" s="37"/>
      <c r="V202" s="37"/>
      <c r="W202" s="37"/>
      <c r="X202" s="37"/>
      <c r="Y202" s="37"/>
      <c r="Z202" s="37"/>
      <c r="AA202" s="37"/>
      <c r="AB202" s="37"/>
      <c r="AC202" s="37"/>
      <c r="AD202" s="37"/>
      <c r="AE202" s="37"/>
      <c r="AF202" s="37"/>
      <c r="AG202" s="37"/>
      <c r="AH202" s="37"/>
      <c r="AI202" s="37"/>
      <c r="AJ202" s="37"/>
    </row>
    <row r="203" spans="1:36" ht="12">
      <c r="A203" s="17" t="str">
        <f>SUBSTITUTE(SUBSTITUTE(CONCATENATE(IF(E203="Globally Unique","GU",E203),F203,IF(G203&lt;&gt;I203,G203,""),CONCATENATE(H203,IF(I203="Identifier","ID",IF(I203="Text","",I203))))," ",""),"'","")</f>
        <v>ID</v>
      </c>
      <c r="B203" s="18" t="str">
        <f>CONCATENATE(IF(C203&lt;&gt;"",CONCATENATE(C203,"_ ",D203),D203),". ",E203,IF(E203&lt;&gt;"",CONCATENATE("_ ",F203," ",G203),IF(F203&lt;&gt;"",CONCATENATE(F203," ",G203),G203)),IF(H203&lt;&gt;"",CONCATENATE(". ",H203,"_ ",I203),IF(G203&lt;&gt;I203,CONCATENATE(". ",I203),IF(AND(E203="",F203=""),"",CONCATENATE(". ",I203)))))</f>
        <v>Item Identification. Identifier</v>
      </c>
      <c r="C203" s="19"/>
      <c r="D203" s="19" t="s">
        <v>1435</v>
      </c>
      <c r="E203" s="19"/>
      <c r="F203" s="19"/>
      <c r="G203" s="19" t="s">
        <v>1436</v>
      </c>
      <c r="H203" s="19"/>
      <c r="I203" s="19" t="s">
        <v>1437</v>
      </c>
      <c r="J203" s="19"/>
      <c r="K203" s="19" t="s">
        <v>1438</v>
      </c>
      <c r="L203" s="19"/>
      <c r="M203" s="19"/>
      <c r="N203" s="19"/>
      <c r="O203" s="21" t="s">
        <v>1439</v>
      </c>
      <c r="P203" s="21" t="s">
        <v>1440</v>
      </c>
      <c r="Q203" s="22" t="s">
        <v>1441</v>
      </c>
      <c r="R203" s="26" t="s">
        <v>1442</v>
      </c>
      <c r="S203" s="26"/>
      <c r="T203" s="24"/>
      <c r="U203" s="24"/>
      <c r="V203" s="24"/>
      <c r="W203" s="24"/>
      <c r="X203" s="24"/>
      <c r="Y203" s="24"/>
      <c r="Z203" s="24"/>
      <c r="AA203" s="24"/>
      <c r="AB203" s="24"/>
      <c r="AC203" s="24"/>
      <c r="AD203" s="24"/>
      <c r="AE203" s="24"/>
      <c r="AF203" s="24"/>
      <c r="AG203" s="24"/>
      <c r="AH203" s="24"/>
      <c r="AI203" s="24"/>
      <c r="AJ203" s="24"/>
    </row>
    <row r="204" spans="1:36" ht="20.25">
      <c r="A204" s="27" t="str">
        <f>SUBSTITUTE(SUBSTITUTE(CONCATENATE(IF(E204="","",CONCATENATE(E204,"")),"",M204)," ",""),"'","")</f>
        <v>PhysicalAttribute</v>
      </c>
      <c r="B204" s="28" t="str">
        <f>CONCATENATE(IF(C204&lt;&gt;"",CONCATENATE(C204,"_ ",D204),D204),". ",E204,IF(E204&lt;&gt;"",CONCATENATE("_ ",F204," ",G204),IF(F204&lt;&gt;"",CONCATENATE(F204," ",G204),G204)),IF(L204&lt;&gt;"",CONCATENATE(". ",L204,"_ ",M204),IF(G204&lt;&gt;M204,CONCATENATE(". ",M204),IF(AND(E204="",F204=""),"",CONCATENATE(". ",M204)))))</f>
        <v>Item Identification. Physical Attribute</v>
      </c>
      <c r="C204" s="28"/>
      <c r="D204" s="28" t="s">
        <v>1443</v>
      </c>
      <c r="E204" s="28"/>
      <c r="F204" s="29">
        <f>IF(L204="","",L204)</f>
      </c>
      <c r="G204" s="29" t="str">
        <f>M204</f>
        <v>Physical Attribute</v>
      </c>
      <c r="H204" s="28"/>
      <c r="I204" s="28" t="str">
        <f>M204</f>
        <v>Physical Attribute</v>
      </c>
      <c r="J204" s="29"/>
      <c r="K204" s="28" t="str">
        <f>CONCATENATE(M204,". Type")</f>
        <v>Physical Attribute. Type</v>
      </c>
      <c r="L204" s="28"/>
      <c r="M204" s="28" t="s">
        <v>1444</v>
      </c>
      <c r="N204" s="28"/>
      <c r="O204" s="28" t="s">
        <v>1445</v>
      </c>
      <c r="P204" s="28" t="s">
        <v>1446</v>
      </c>
      <c r="Q204" s="35" t="s">
        <v>1447</v>
      </c>
      <c r="R204" s="33"/>
      <c r="S204" s="33"/>
      <c r="T204" s="34"/>
      <c r="U204" s="34"/>
      <c r="V204" s="34"/>
      <c r="W204" s="34"/>
      <c r="X204" s="34"/>
      <c r="Y204" s="34"/>
      <c r="Z204" s="34"/>
      <c r="AA204" s="34"/>
      <c r="AB204" s="34"/>
      <c r="AC204" s="34"/>
      <c r="AD204" s="34"/>
      <c r="AE204" s="34"/>
      <c r="AF204" s="34"/>
      <c r="AG204" s="34"/>
      <c r="AH204" s="34"/>
      <c r="AI204" s="34"/>
      <c r="AJ204" s="34"/>
    </row>
    <row r="205" spans="1:36" ht="30">
      <c r="A205" s="27" t="str">
        <f>SUBSTITUTE(SUBSTITUTE(CONCATENATE(IF(E205="","",CONCATENATE(E205,"")),"",M205)," ",""),"'","")</f>
        <v>MeasurementDimension</v>
      </c>
      <c r="B205" s="28" t="str">
        <f>CONCATENATE(IF(C205&lt;&gt;"",CONCATENATE(C205,"_ ",D205),D205),". ",E205,IF(E205&lt;&gt;"",CONCATENATE("_ ",F205," ",G205),IF(F205&lt;&gt;"",CONCATENATE(F205," ",G205),G205)),IF(L205&lt;&gt;"",CONCATENATE(". ",L205,"_ ",M205),IF(G205&lt;&gt;M205,CONCATENATE(". ",M205),IF(AND(E205="",F205=""),"",CONCATENATE(". ",M205)))))</f>
        <v>Item Identification. Measurement_  Dimension. Dimension</v>
      </c>
      <c r="C205" s="28"/>
      <c r="D205" s="28" t="s">
        <v>1448</v>
      </c>
      <c r="E205" s="28" t="s">
        <v>1449</v>
      </c>
      <c r="F205" s="29">
        <f>IF(L205="","",L205)</f>
      </c>
      <c r="G205" s="29" t="str">
        <f>M205</f>
        <v>Dimension</v>
      </c>
      <c r="H205" s="28"/>
      <c r="I205" s="28" t="str">
        <f>M205</f>
        <v>Dimension</v>
      </c>
      <c r="J205" s="29"/>
      <c r="K205" s="28" t="str">
        <f>CONCATENATE(M205,". Type")</f>
        <v>Dimension. Type</v>
      </c>
      <c r="L205" s="28"/>
      <c r="M205" s="28" t="s">
        <v>1450</v>
      </c>
      <c r="N205" s="28"/>
      <c r="O205" s="28" t="s">
        <v>1451</v>
      </c>
      <c r="P205" s="28" t="s">
        <v>1452</v>
      </c>
      <c r="Q205" s="35" t="s">
        <v>1453</v>
      </c>
      <c r="R205" s="33"/>
      <c r="S205" s="33"/>
      <c r="T205" s="34"/>
      <c r="U205" s="34"/>
      <c r="V205" s="34"/>
      <c r="W205" s="34"/>
      <c r="X205" s="34"/>
      <c r="Y205" s="34"/>
      <c r="Z205" s="34"/>
      <c r="AA205" s="34"/>
      <c r="AB205" s="34"/>
      <c r="AC205" s="34"/>
      <c r="AD205" s="34"/>
      <c r="AE205" s="34"/>
      <c r="AF205" s="34"/>
      <c r="AG205" s="34"/>
      <c r="AH205" s="34"/>
      <c r="AI205" s="34"/>
      <c r="AJ205" s="34"/>
    </row>
    <row r="206" spans="1:36" ht="12">
      <c r="A206" s="12" t="str">
        <f>SUBSTITUTE(SUBSTITUTE(CONCATENATE(IF(C206="","",CONCATENATE(C206,"")),"",D206)," ",""),"'","")</f>
        <v>Language</v>
      </c>
      <c r="B206" s="12" t="str">
        <f>CONCATENATE(IF(C206="","",CONCATENATE(C206,"_ ")),"",D206,". Details")</f>
        <v>Language. Details</v>
      </c>
      <c r="C206" s="13"/>
      <c r="D206" s="13" t="s">
        <v>1454</v>
      </c>
      <c r="E206" s="13"/>
      <c r="F206" s="13"/>
      <c r="G206" s="13"/>
      <c r="H206" s="13"/>
      <c r="I206" s="13"/>
      <c r="J206" s="13"/>
      <c r="K206" s="13"/>
      <c r="L206" s="13"/>
      <c r="M206" s="13"/>
      <c r="N206" s="13"/>
      <c r="O206" s="13"/>
      <c r="P206" s="39" t="s">
        <v>1455</v>
      </c>
      <c r="Q206" s="14" t="s">
        <v>1456</v>
      </c>
      <c r="R206" s="36"/>
      <c r="S206" s="36"/>
      <c r="T206" s="37"/>
      <c r="U206" s="37"/>
      <c r="V206" s="37"/>
      <c r="W206" s="37"/>
      <c r="X206" s="37"/>
      <c r="Y206" s="37"/>
      <c r="Z206" s="37"/>
      <c r="AA206" s="37"/>
      <c r="AB206" s="37"/>
      <c r="AC206" s="37"/>
      <c r="AD206" s="37"/>
      <c r="AE206" s="37"/>
      <c r="AF206" s="37"/>
      <c r="AG206" s="37"/>
      <c r="AH206" s="37"/>
      <c r="AI206" s="37"/>
      <c r="AJ206" s="37"/>
    </row>
    <row r="207" spans="1:36" ht="12">
      <c r="A207" s="17" t="str">
        <f>SUBSTITUTE(SUBSTITUTE(CONCATENATE(IF(E207="Globally Unique","GU",E207),F207,IF(G207&lt;&gt;I207,G207,""),CONCATENATE(H207,IF(I207="Identifier","ID",IF(I207="Text","",I207))))," ",""),"'","")</f>
        <v>ID</v>
      </c>
      <c r="B207" s="18" t="str">
        <f>CONCATENATE(IF(C207&lt;&gt;"",CONCATENATE(C207,"_ ",D207),D207),". ",E207,IF(E207&lt;&gt;"",CONCATENATE("_ ",F207," ",G207),IF(F207&lt;&gt;"",CONCATENATE(F207," ",G207),G207)),IF(H207&lt;&gt;"",CONCATENATE(". ",H207,"_ ",I207),IF(G207&lt;&gt;I207,CONCATENATE(". ",I207),IF(AND(E207="",F207=""),"",CONCATENATE(". ",I207)))))</f>
        <v>Language. Identifier</v>
      </c>
      <c r="C207" s="19"/>
      <c r="D207" s="19" t="s">
        <v>1457</v>
      </c>
      <c r="E207" s="19"/>
      <c r="F207" s="19"/>
      <c r="G207" s="19" t="s">
        <v>1458</v>
      </c>
      <c r="H207" s="19"/>
      <c r="I207" s="19" t="s">
        <v>1459</v>
      </c>
      <c r="J207" s="19"/>
      <c r="K207" s="19" t="s">
        <v>1460</v>
      </c>
      <c r="L207" s="19"/>
      <c r="M207" s="19"/>
      <c r="N207" s="19"/>
      <c r="O207" s="19" t="s">
        <v>1461</v>
      </c>
      <c r="P207" s="21" t="s">
        <v>1462</v>
      </c>
      <c r="Q207" s="22" t="s">
        <v>1463</v>
      </c>
      <c r="R207" s="26"/>
      <c r="S207" s="26"/>
      <c r="T207" s="24"/>
      <c r="U207" s="24"/>
      <c r="V207" s="24"/>
      <c r="W207" s="24"/>
      <c r="X207" s="24"/>
      <c r="Y207" s="24"/>
      <c r="Z207" s="24"/>
      <c r="AA207" s="24"/>
      <c r="AB207" s="24"/>
      <c r="AC207" s="24"/>
      <c r="AD207" s="24"/>
      <c r="AE207" s="24"/>
      <c r="AF207" s="24"/>
      <c r="AG207" s="24"/>
      <c r="AH207" s="24"/>
      <c r="AI207" s="24"/>
      <c r="AJ207" s="24"/>
    </row>
    <row r="208" spans="1:36" ht="12">
      <c r="A208" s="17" t="str">
        <f>SUBSTITUTE(SUBSTITUTE(CONCATENATE(IF(E208="Globally Unique","GU",E208),F208,IF(G208&lt;&gt;I208,G208,""),CONCATENATE(H208,IF(I208="Identifier","ID",IF(I208="Text","",I208))))," ",""),"'","")</f>
        <v>Name</v>
      </c>
      <c r="B208" s="18" t="str">
        <f>CONCATENATE(IF(C208&lt;&gt;"",CONCATENATE(C208,"_ ",D208),D208),". ",E208,IF(E208&lt;&gt;"",CONCATENATE("_ ",F208," ",G208),IF(F208&lt;&gt;"",CONCATENATE(F208," ",G208),G208)),IF(H208&lt;&gt;"",CONCATENATE(". ",H208,"_ ",I208),IF(G208&lt;&gt;I208,CONCATENATE(". ",I208),IF(AND(E208="",F208=""),"",CONCATENATE(". ",I208)))))</f>
        <v>Language. Name</v>
      </c>
      <c r="C208" s="19"/>
      <c r="D208" s="19" t="s">
        <v>1464</v>
      </c>
      <c r="E208" s="19"/>
      <c r="F208" s="19"/>
      <c r="G208" s="19" t="s">
        <v>1465</v>
      </c>
      <c r="H208" s="19"/>
      <c r="I208" s="19" t="s">
        <v>1466</v>
      </c>
      <c r="J208" s="19"/>
      <c r="K208" s="17" t="s">
        <v>1467</v>
      </c>
      <c r="L208" s="19"/>
      <c r="M208" s="19"/>
      <c r="N208" s="19"/>
      <c r="O208" s="21" t="s">
        <v>1468</v>
      </c>
      <c r="P208" s="21" t="s">
        <v>1469</v>
      </c>
      <c r="Q208" s="22" t="s">
        <v>1470</v>
      </c>
      <c r="R208" s="26"/>
      <c r="S208" s="26"/>
      <c r="T208" s="24"/>
      <c r="U208" s="24"/>
      <c r="V208" s="24"/>
      <c r="W208" s="24"/>
      <c r="X208" s="24"/>
      <c r="Y208" s="24"/>
      <c r="Z208" s="24"/>
      <c r="AA208" s="24"/>
      <c r="AB208" s="24"/>
      <c r="AC208" s="24"/>
      <c r="AD208" s="24"/>
      <c r="AE208" s="24"/>
      <c r="AF208" s="24"/>
      <c r="AG208" s="24"/>
      <c r="AH208" s="24"/>
      <c r="AI208" s="24"/>
      <c r="AJ208" s="24"/>
    </row>
    <row r="209" spans="1:36" ht="20.25">
      <c r="A209" s="17" t="str">
        <f>SUBSTITUTE(SUBSTITUTE(CONCATENATE(IF(E209="Globally Unique","GU",E209),F209,IF(G209&lt;&gt;I209,G209,""),CONCATENATE(H209,IF(I209="Identifier","ID",IF(I209="Text","",I209))))," ",""),"'","")</f>
        <v>LocaleCode</v>
      </c>
      <c r="B209" s="18" t="str">
        <f>CONCATENATE(IF(C209&lt;&gt;"",CONCATENATE(C209,"_ ",D209),D209),". ",E209,IF(E209&lt;&gt;"",CONCATENATE("_ ",F209," ",G209),IF(F209&lt;&gt;"",CONCATENATE(F209," ",G209),G209)),IF(H209&lt;&gt;"",CONCATENATE(". ",H209,"_ ",I209),IF(G209&lt;&gt;I209,CONCATENATE(". ",I209),IF(AND(E209="",F209=""),"",CONCATENATE(". ",I209)))))</f>
        <v>Language. Locale. Code</v>
      </c>
      <c r="C209" s="19"/>
      <c r="D209" s="19" t="s">
        <v>1471</v>
      </c>
      <c r="E209" s="19"/>
      <c r="F209" s="19"/>
      <c r="G209" s="19" t="s">
        <v>1472</v>
      </c>
      <c r="H209" s="19"/>
      <c r="I209" s="19" t="s">
        <v>1473</v>
      </c>
      <c r="J209" s="19"/>
      <c r="K209" s="19" t="s">
        <v>1474</v>
      </c>
      <c r="L209" s="19"/>
      <c r="M209" s="19"/>
      <c r="N209" s="19"/>
      <c r="O209" s="21" t="s">
        <v>1475</v>
      </c>
      <c r="P209" s="21" t="s">
        <v>1476</v>
      </c>
      <c r="Q209" s="22" t="s">
        <v>1477</v>
      </c>
      <c r="R209" s="26"/>
      <c r="S209" s="26" t="s">
        <v>1478</v>
      </c>
      <c r="T209" s="24"/>
      <c r="U209" s="24"/>
      <c r="V209" s="24"/>
      <c r="W209" s="24"/>
      <c r="X209" s="24"/>
      <c r="Y209" s="24"/>
      <c r="Z209" s="24"/>
      <c r="AA209" s="24"/>
      <c r="AB209" s="24"/>
      <c r="AC209" s="24"/>
      <c r="AD209" s="24"/>
      <c r="AE209" s="24"/>
      <c r="AF209" s="24"/>
      <c r="AG209" s="24"/>
      <c r="AH209" s="24"/>
      <c r="AI209" s="24"/>
      <c r="AJ209" s="24"/>
    </row>
    <row r="210" spans="1:36" ht="30">
      <c r="A210" s="12" t="str">
        <f>SUBSTITUTE(SUBSTITUTE(CONCATENATE(IF(C210="","",CONCATENATE(C210,"")),"",D210)," ",""),"'","")</f>
        <v>LegalTotal</v>
      </c>
      <c r="B210" s="12" t="str">
        <f>CONCATENATE(IF(C210="","",CONCATENATE(C210,"_ ")),"",D210,". Details")</f>
        <v>Legal Total. Details</v>
      </c>
      <c r="C210" s="13"/>
      <c r="D210" s="13" t="s">
        <v>1479</v>
      </c>
      <c r="E210" s="13"/>
      <c r="F210" s="13"/>
      <c r="G210" s="13"/>
      <c r="H210" s="13"/>
      <c r="I210" s="13"/>
      <c r="J210" s="13"/>
      <c r="K210" s="13"/>
      <c r="L210" s="13"/>
      <c r="M210" s="13"/>
      <c r="N210" s="13"/>
      <c r="O210" s="13"/>
      <c r="P210" s="13" t="s">
        <v>1480</v>
      </c>
      <c r="Q210" s="42" t="s">
        <v>1481</v>
      </c>
      <c r="R210" s="36"/>
      <c r="S210" s="36"/>
      <c r="T210" s="37"/>
      <c r="U210" s="37"/>
      <c r="V210" s="37"/>
      <c r="W210" s="37"/>
      <c r="X210" s="37"/>
      <c r="Y210" s="37"/>
      <c r="Z210" s="37"/>
      <c r="AA210" s="37"/>
      <c r="AB210" s="37"/>
      <c r="AC210" s="37"/>
      <c r="AD210" s="37"/>
      <c r="AE210" s="37"/>
      <c r="AF210" s="37"/>
      <c r="AG210" s="37"/>
      <c r="AH210" s="37"/>
      <c r="AI210" s="37"/>
      <c r="AJ210" s="37"/>
    </row>
    <row r="211" spans="1:36" ht="30">
      <c r="A211" s="17" t="str">
        <f>SUBSTITUTE(SUBSTITUTE(CONCATENATE(IF(E211="Globally Unique","GU",E211),F211,IF(G211&lt;&gt;I211,G211,""),CONCATENATE(H211,IF(I211="Identifier","ID",IF(I211="Text","",I211))))," ",""),"'","")</f>
        <v>LineExtensionTotalAmount</v>
      </c>
      <c r="B211" s="18" t="str">
        <f>CONCATENATE(IF(C211&lt;&gt;"",CONCATENATE(C211,"_ ",D211),D211),". ",E211,IF(E211&lt;&gt;"",CONCATENATE("_ ",F211," ",G211),IF(F211&lt;&gt;"",CONCATENATE(F211," ",G211),G211)),IF(H211&lt;&gt;"",CONCATENATE(". ",H211,"_ ",I211),IF(G211&lt;&gt;I211,CONCATENATE(". ",I211),IF(AND(E211="",F211=""),"",CONCATENATE(". ",I211)))))</f>
        <v>Legal Total. Line_ Extension Total. Amount</v>
      </c>
      <c r="C211" s="19"/>
      <c r="D211" s="19" t="s">
        <v>1482</v>
      </c>
      <c r="E211" s="19" t="s">
        <v>1483</v>
      </c>
      <c r="F211" s="19" t="s">
        <v>1484</v>
      </c>
      <c r="G211" s="19" t="s">
        <v>1485</v>
      </c>
      <c r="H211" s="19"/>
      <c r="I211" s="19" t="s">
        <v>1486</v>
      </c>
      <c r="J211" s="19"/>
      <c r="K211" s="19" t="s">
        <v>1487</v>
      </c>
      <c r="L211" s="19"/>
      <c r="M211" s="19"/>
      <c r="N211" s="19"/>
      <c r="O211" s="19" t="s">
        <v>1488</v>
      </c>
      <c r="P211" s="21" t="s">
        <v>1489</v>
      </c>
      <c r="Q211" s="40" t="s">
        <v>1490</v>
      </c>
      <c r="R211" s="26"/>
      <c r="S211" s="26"/>
      <c r="T211" s="24"/>
      <c r="U211" s="24"/>
      <c r="V211" s="24"/>
      <c r="W211" s="24"/>
      <c r="X211" s="24"/>
      <c r="Y211" s="24"/>
      <c r="Z211" s="24"/>
      <c r="AA211" s="24"/>
      <c r="AB211" s="24"/>
      <c r="AC211" s="24"/>
      <c r="AD211" s="24"/>
      <c r="AE211" s="24"/>
      <c r="AF211" s="24"/>
      <c r="AG211" s="24"/>
      <c r="AH211" s="24"/>
      <c r="AI211" s="24"/>
      <c r="AJ211" s="24"/>
    </row>
    <row r="212" spans="1:36" ht="30">
      <c r="A212" s="17" t="str">
        <f>SUBSTITUTE(SUBSTITUTE(CONCATENATE(IF(E212="Globally Unique","GU",E212),F212,IF(G212&lt;&gt;I212,G212,""),CONCATENATE(H212,IF(I212="Identifier","ID",IF(I212="Text","",I212))))," ",""),"'","")</f>
        <v>ToBePaidTotalAmount</v>
      </c>
      <c r="B212" s="18" t="str">
        <f>CONCATENATE(IF(C212&lt;&gt;"",CONCATENATE(C212,"_ ",D212),D212),". ",E212,IF(E212&lt;&gt;"",CONCATENATE("_ ",F212," ",G212),IF(F212&lt;&gt;"",CONCATENATE(F212," ",G212),G212)),IF(H212&lt;&gt;"",CONCATENATE(". ",H212,"_ ",I212),IF(G212&lt;&gt;I212,CONCATENATE(". ",I212),IF(AND(E212="",F212=""),"",CONCATENATE(". ",I212)))))</f>
        <v>Legal Total. To Be Paid_  Total. Amount</v>
      </c>
      <c r="C212" s="19"/>
      <c r="D212" s="19" t="s">
        <v>1491</v>
      </c>
      <c r="E212" s="19" t="s">
        <v>1492</v>
      </c>
      <c r="F212" s="19"/>
      <c r="G212" s="19" t="s">
        <v>1493</v>
      </c>
      <c r="H212" s="19"/>
      <c r="I212" s="19" t="s">
        <v>1494</v>
      </c>
      <c r="J212" s="19"/>
      <c r="K212" s="19" t="s">
        <v>1495</v>
      </c>
      <c r="L212" s="19"/>
      <c r="M212" s="19"/>
      <c r="N212" s="19"/>
      <c r="O212" s="19" t="s">
        <v>1496</v>
      </c>
      <c r="P212" s="21" t="s">
        <v>1497</v>
      </c>
      <c r="Q212" s="40" t="s">
        <v>1498</v>
      </c>
      <c r="R212" s="26"/>
      <c r="S212" s="26"/>
      <c r="T212" s="24"/>
      <c r="U212" s="24"/>
      <c r="V212" s="24"/>
      <c r="W212" s="24"/>
      <c r="X212" s="24"/>
      <c r="Y212" s="24"/>
      <c r="Z212" s="24"/>
      <c r="AA212" s="24"/>
      <c r="AB212" s="24"/>
      <c r="AC212" s="24"/>
      <c r="AD212" s="24"/>
      <c r="AE212" s="24"/>
      <c r="AF212" s="24"/>
      <c r="AG212" s="24"/>
      <c r="AH212" s="24"/>
      <c r="AI212" s="24"/>
      <c r="AJ212" s="24"/>
    </row>
    <row r="213" spans="1:36" ht="39.75">
      <c r="A213" s="12" t="str">
        <f>SUBSTITUTE(SUBSTITUTE(CONCATENATE(IF(C213="","",CONCATENATE(C213,"")),"",D213)," ",""),"'","")</f>
        <v>LineItem</v>
      </c>
      <c r="B213" s="12" t="str">
        <f>CONCATENATE(IF(C213="","",CONCATENATE(C213,"_ ")),"",D213,". Details")</f>
        <v>Line Item. Details</v>
      </c>
      <c r="C213" s="13"/>
      <c r="D213" s="13" t="s">
        <v>1499</v>
      </c>
      <c r="E213" s="13"/>
      <c r="F213" s="13"/>
      <c r="G213" s="13"/>
      <c r="H213" s="13"/>
      <c r="I213" s="13"/>
      <c r="J213" s="13"/>
      <c r="K213" s="13"/>
      <c r="L213" s="13"/>
      <c r="M213" s="13"/>
      <c r="N213" s="13"/>
      <c r="O213" s="13"/>
      <c r="P213" s="13" t="s">
        <v>1500</v>
      </c>
      <c r="Q213" s="14" t="s">
        <v>1501</v>
      </c>
      <c r="R213" s="36"/>
      <c r="S213" s="36"/>
      <c r="T213" s="37"/>
      <c r="U213" s="37"/>
      <c r="V213" s="37"/>
      <c r="W213" s="37"/>
      <c r="X213" s="37"/>
      <c r="Y213" s="37"/>
      <c r="Z213" s="37"/>
      <c r="AA213" s="37"/>
      <c r="AB213" s="37"/>
      <c r="AC213" s="37"/>
      <c r="AD213" s="37"/>
      <c r="AE213" s="37"/>
      <c r="AF213" s="37"/>
      <c r="AG213" s="37"/>
      <c r="AH213" s="37"/>
      <c r="AI213" s="37"/>
      <c r="AJ213" s="37"/>
    </row>
    <row r="214" spans="1:36" ht="12">
      <c r="A214" s="17" t="str">
        <f>SUBSTITUTE(SUBSTITUTE(CONCATENATE(IF(E214="Globally Unique","GU",E214),F214,IF(G214&lt;&gt;I214,G214,""),CONCATENATE(H214,IF(I214="Identifier","ID",IF(I214="Text","",I214))))," ",""),"'","")</f>
        <v>BuyersID</v>
      </c>
      <c r="B214" s="18" t="str">
        <f>CONCATENATE(IF(C214&lt;&gt;"",CONCATENATE(C214,"_ ",D214),D214),". ",E214,IF(E214&lt;&gt;"",CONCATENATE("_ ",F214," ",G214),IF(F214&lt;&gt;"",CONCATENATE(F214," ",G214),G214)),IF(H214&lt;&gt;"",CONCATENATE(". ",H214,"_ ",I214),IF(G214&lt;&gt;I214,CONCATENATE(". ",I214),IF(AND(E214="",F214=""),"",CONCATENATE(". ",I214)))))</f>
        <v>Line Item. Buyers_  Identifier. Identifier</v>
      </c>
      <c r="C214" s="19"/>
      <c r="D214" s="19" t="s">
        <v>1502</v>
      </c>
      <c r="E214" s="19" t="s">
        <v>1503</v>
      </c>
      <c r="F214" s="19"/>
      <c r="G214" s="19" t="s">
        <v>1504</v>
      </c>
      <c r="H214" s="19"/>
      <c r="I214" s="19" t="s">
        <v>1505</v>
      </c>
      <c r="J214" s="19"/>
      <c r="K214" s="19" t="s">
        <v>1506</v>
      </c>
      <c r="L214" s="19"/>
      <c r="M214" s="19"/>
      <c r="N214" s="19"/>
      <c r="O214" s="21" t="s">
        <v>1507</v>
      </c>
      <c r="P214" s="21" t="s">
        <v>1508</v>
      </c>
      <c r="Q214" s="22" t="s">
        <v>1509</v>
      </c>
      <c r="R214" s="26"/>
      <c r="S214" s="26"/>
      <c r="T214" s="24"/>
      <c r="U214" s="24"/>
      <c r="V214" s="24"/>
      <c r="W214" s="24"/>
      <c r="X214" s="24"/>
      <c r="Y214" s="24"/>
      <c r="Z214" s="24"/>
      <c r="AA214" s="24"/>
      <c r="AB214" s="24"/>
      <c r="AC214" s="24"/>
      <c r="AD214" s="24"/>
      <c r="AE214" s="24"/>
      <c r="AF214" s="24"/>
      <c r="AG214" s="24"/>
      <c r="AH214" s="24"/>
      <c r="AI214" s="24"/>
      <c r="AJ214" s="24"/>
    </row>
    <row r="215" spans="1:36" ht="12">
      <c r="A215" s="17" t="str">
        <f>SUBSTITUTE(SUBSTITUTE(CONCATENATE(IF(E215="Globally Unique","GU",E215),F215,IF(G215&lt;&gt;I215,G215,""),CONCATENATE(H215,IF(I215="Identifier","ID",IF(I215="Text","",I215))))," ",""),"'","")</f>
        <v>SellersID</v>
      </c>
      <c r="B215" s="18" t="str">
        <f>CONCATENATE(IF(C215&lt;&gt;"",CONCATENATE(C215,"_ ",D215),D215),". ",E215,IF(E215&lt;&gt;"",CONCATENATE("_ ",F215," ",G215),IF(F215&lt;&gt;"",CONCATENATE(F215," ",G215),G215)),IF(H215&lt;&gt;"",CONCATENATE(". ",H215,"_ ",I215),IF(G215&lt;&gt;I215,CONCATENATE(". ",I215),IF(AND(E215="",F215=""),"",CONCATENATE(". ",I215)))))</f>
        <v>Line Item. Sellers_  Identifier. Identifier</v>
      </c>
      <c r="C215" s="19"/>
      <c r="D215" s="19" t="s">
        <v>1510</v>
      </c>
      <c r="E215" s="19" t="s">
        <v>1511</v>
      </c>
      <c r="F215" s="19"/>
      <c r="G215" s="19" t="s">
        <v>1512</v>
      </c>
      <c r="H215" s="19"/>
      <c r="I215" s="19" t="s">
        <v>1513</v>
      </c>
      <c r="J215" s="19"/>
      <c r="K215" s="19" t="s">
        <v>1514</v>
      </c>
      <c r="L215" s="19"/>
      <c r="M215" s="19"/>
      <c r="N215" s="19"/>
      <c r="O215" s="21" t="s">
        <v>1515</v>
      </c>
      <c r="P215" s="21" t="s">
        <v>1516</v>
      </c>
      <c r="Q215" s="22" t="s">
        <v>1517</v>
      </c>
      <c r="R215" s="26"/>
      <c r="S215" s="26"/>
      <c r="T215" s="24"/>
      <c r="U215" s="24"/>
      <c r="V215" s="24"/>
      <c r="W215" s="24"/>
      <c r="X215" s="24"/>
      <c r="Y215" s="24"/>
      <c r="Z215" s="24"/>
      <c r="AA215" s="24"/>
      <c r="AB215" s="24"/>
      <c r="AC215" s="24"/>
      <c r="AD215" s="24"/>
      <c r="AE215" s="24"/>
      <c r="AF215" s="24"/>
      <c r="AG215" s="24"/>
      <c r="AH215" s="24"/>
      <c r="AI215" s="24"/>
      <c r="AJ215" s="24"/>
    </row>
    <row r="216" spans="1:36" ht="20.25">
      <c r="A216" s="17" t="str">
        <f>SUBSTITUTE(SUBSTITUTE(CONCATENATE(IF(E216="Globally Unique","GU",E216),F216,IF(G216&lt;&gt;I216,G216,""),CONCATENATE(H216,IF(I216="Identifier","ID",IF(I216="Text","",I216))))," ",""),"'","")</f>
        <v>LineStatusCode</v>
      </c>
      <c r="B216" s="18" t="str">
        <f>CONCATENATE(IF(C216&lt;&gt;"",CONCATENATE(C216,"_ ",D216),D216),". ",E216,IF(E216&lt;&gt;"",CONCATENATE("_ ",F216," ",G216),IF(F216&lt;&gt;"",CONCATENATE(F216," ",G216),G216)),IF(H216&lt;&gt;"",CONCATENATE(". ",H216,"_ ",I216),IF(G216&lt;&gt;I216,CONCATENATE(". ",I216),IF(AND(E216="",F216=""),"",CONCATENATE(". ",I216)))))</f>
        <v>Line Item. Line Status. Code</v>
      </c>
      <c r="C216" s="23"/>
      <c r="D216" s="19" t="s">
        <v>1518</v>
      </c>
      <c r="E216" s="19"/>
      <c r="F216" s="19" t="s">
        <v>1519</v>
      </c>
      <c r="G216" s="19" t="s">
        <v>1520</v>
      </c>
      <c r="H216" s="19"/>
      <c r="I216" s="19" t="s">
        <v>1521</v>
      </c>
      <c r="J216" s="19"/>
      <c r="K216" s="19" t="s">
        <v>1522</v>
      </c>
      <c r="L216" s="19"/>
      <c r="M216" s="19"/>
      <c r="N216" s="19"/>
      <c r="O216" s="19" t="s">
        <v>1523</v>
      </c>
      <c r="P216" s="19" t="s">
        <v>1524</v>
      </c>
      <c r="Q216" s="40" t="s">
        <v>1525</v>
      </c>
      <c r="R216" s="26"/>
      <c r="S216" s="26" t="s">
        <v>1526</v>
      </c>
      <c r="T216" s="24"/>
      <c r="U216" s="24"/>
      <c r="V216" s="24"/>
      <c r="W216" s="24"/>
      <c r="X216" s="24"/>
      <c r="Y216" s="24"/>
      <c r="Z216" s="24"/>
      <c r="AA216" s="24"/>
      <c r="AB216" s="24"/>
      <c r="AC216" s="24"/>
      <c r="AD216" s="24"/>
      <c r="AE216" s="24"/>
      <c r="AF216" s="24"/>
      <c r="AG216" s="24"/>
      <c r="AH216" s="24"/>
      <c r="AI216" s="24"/>
      <c r="AJ216" s="24"/>
    </row>
    <row r="217" spans="1:36" ht="12">
      <c r="A217" s="17" t="str">
        <f>SUBSTITUTE(SUBSTITUTE(CONCATENATE(IF(E217="Globally Unique","GU",E217),F217,IF(G217&lt;&gt;I217,G217,""),CONCATENATE(H217,IF(I217="Identifier","ID",IF(I217="Text","",I217))))," ",""),"'","")</f>
        <v>Quantity</v>
      </c>
      <c r="B217" s="18" t="str">
        <f>CONCATENATE(IF(C217&lt;&gt;"",CONCATENATE(C217,"_ ",D217),D217),". ",E217,IF(E217&lt;&gt;"",CONCATENATE("_ ",F217," ",G217),IF(F217&lt;&gt;"",CONCATENATE(F217," ",G217),G217)),IF(H217&lt;&gt;"",CONCATENATE(". ",H217,"_ ",I217),IF(G217&lt;&gt;I217,CONCATENATE(". ",I217),IF(AND(E217="",F217=""),"",CONCATENATE(". ",I217)))))</f>
        <v>Line Item. Quantity</v>
      </c>
      <c r="C217" s="19"/>
      <c r="D217" s="19" t="s">
        <v>1527</v>
      </c>
      <c r="E217" s="19"/>
      <c r="F217" s="19"/>
      <c r="G217" s="19" t="s">
        <v>1528</v>
      </c>
      <c r="H217" s="19"/>
      <c r="I217" s="19" t="s">
        <v>1529</v>
      </c>
      <c r="J217" s="19"/>
      <c r="K217" s="19" t="s">
        <v>1530</v>
      </c>
      <c r="L217" s="19"/>
      <c r="M217" s="19"/>
      <c r="N217" s="19"/>
      <c r="O217" s="19" t="s">
        <v>1531</v>
      </c>
      <c r="P217" s="21" t="s">
        <v>1532</v>
      </c>
      <c r="Q217" s="22" t="s">
        <v>1533</v>
      </c>
      <c r="R217" s="26"/>
      <c r="S217" s="26"/>
      <c r="T217" s="24"/>
      <c r="U217" s="24"/>
      <c r="V217" s="24"/>
      <c r="W217" s="24"/>
      <c r="X217" s="24"/>
      <c r="Y217" s="24"/>
      <c r="Z217" s="24"/>
      <c r="AA217" s="24"/>
      <c r="AB217" s="24"/>
      <c r="AC217" s="24"/>
      <c r="AD217" s="24"/>
      <c r="AE217" s="24"/>
      <c r="AF217" s="24"/>
      <c r="AG217" s="24"/>
      <c r="AH217" s="24"/>
      <c r="AI217" s="24"/>
      <c r="AJ217" s="24"/>
    </row>
    <row r="218" spans="1:36" ht="48.75">
      <c r="A218" s="17" t="str">
        <f>SUBSTITUTE(SUBSTITUTE(CONCATENATE(IF(E218="Globally Unique","GU",E218),F218,IF(G218&lt;&gt;I218,G218,""),CONCATENATE(H218,IF(I218="Identifier","ID",IF(I218="Text","",I218))))," ",""),"'","")</f>
        <v>LineExtensionAmount</v>
      </c>
      <c r="B218" s="18" t="str">
        <f>CONCATENATE(IF(C218&lt;&gt;"",CONCATENATE(C218,"_ ",D218),D218),". ",E218,IF(E218&lt;&gt;"",CONCATENATE("_ ",F218," ",G218),IF(F218&lt;&gt;"",CONCATENATE(F218," ",G218),G218)),IF(H218&lt;&gt;"",CONCATENATE(". ",H218,"_ ",I218),IF(G218&lt;&gt;I218,CONCATENATE(". ",I218),IF(AND(E218="",F218=""),"",CONCATENATE(". ",I218)))))</f>
        <v>Line Item. Line_ Extension Amount. Amount</v>
      </c>
      <c r="C218" s="19"/>
      <c r="D218" s="19" t="s">
        <v>1534</v>
      </c>
      <c r="E218" s="19" t="s">
        <v>1535</v>
      </c>
      <c r="F218" s="19" t="s">
        <v>1536</v>
      </c>
      <c r="G218" s="19" t="s">
        <v>1537</v>
      </c>
      <c r="H218" s="19"/>
      <c r="I218" s="19" t="s">
        <v>1538</v>
      </c>
      <c r="J218" s="19"/>
      <c r="K218" s="19" t="s">
        <v>1539</v>
      </c>
      <c r="L218" s="19"/>
      <c r="M218" s="19"/>
      <c r="N218" s="19"/>
      <c r="O218" s="21" t="s">
        <v>1540</v>
      </c>
      <c r="P218" s="21" t="s">
        <v>1541</v>
      </c>
      <c r="Q218" s="22" t="s">
        <v>1542</v>
      </c>
      <c r="R218" s="26"/>
      <c r="S218" s="26"/>
      <c r="T218" s="24"/>
      <c r="U218" s="24"/>
      <c r="V218" s="24"/>
      <c r="W218" s="24"/>
      <c r="X218" s="24"/>
      <c r="Y218" s="24"/>
      <c r="Z218" s="24"/>
      <c r="AA218" s="24"/>
      <c r="AB218" s="24"/>
      <c r="AC218" s="24"/>
      <c r="AD218" s="24"/>
      <c r="AE218" s="24"/>
      <c r="AF218" s="24"/>
      <c r="AG218" s="24"/>
      <c r="AH218" s="24"/>
      <c r="AI218" s="24"/>
      <c r="AJ218" s="24"/>
    </row>
    <row r="219" spans="1:36" ht="12">
      <c r="A219" s="17" t="str">
        <f>SUBSTITUTE(SUBSTITUTE(CONCATENATE(IF(E219="Globally Unique","GU",E219),F219,IF(G219&lt;&gt;I219,G219,""),CONCATENATE(H219,IF(I219="Identifier","ID",IF(I219="Text","",I219))))," ",""),"'","")</f>
        <v>TaxTotalAmount</v>
      </c>
      <c r="B219" s="18" t="str">
        <f>CONCATENATE(IF(C219&lt;&gt;"",CONCATENATE(C219,"_ ",D219),D219),". ",E219,IF(E219&lt;&gt;"",CONCATENATE("_ ",F219," ",G219),IF(F219&lt;&gt;"",CONCATENATE(F219," ",G219),G219)),IF(H219&lt;&gt;"",CONCATENATE(". ",H219,"_ ",I219),IF(G219&lt;&gt;I219,CONCATENATE(". ",I219),IF(AND(E219="",F219=""),"",CONCATENATE(". ",I219)))))</f>
        <v>Line Item. Tax Total. Amount</v>
      </c>
      <c r="C219" s="19"/>
      <c r="D219" s="19" t="s">
        <v>1543</v>
      </c>
      <c r="E219" s="19"/>
      <c r="F219" s="19" t="s">
        <v>1544</v>
      </c>
      <c r="G219" s="19" t="s">
        <v>1545</v>
      </c>
      <c r="H219" s="19"/>
      <c r="I219" s="19" t="s">
        <v>1546</v>
      </c>
      <c r="J219" s="19"/>
      <c r="K219" s="19" t="s">
        <v>1547</v>
      </c>
      <c r="L219" s="19"/>
      <c r="M219" s="19"/>
      <c r="N219" s="19"/>
      <c r="O219" s="21" t="s">
        <v>1548</v>
      </c>
      <c r="P219" s="21" t="s">
        <v>1549</v>
      </c>
      <c r="Q219" s="40" t="s">
        <v>1550</v>
      </c>
      <c r="R219" s="26"/>
      <c r="S219" s="26"/>
      <c r="T219" s="24"/>
      <c r="U219" s="24"/>
      <c r="V219" s="24"/>
      <c r="W219" s="24"/>
      <c r="X219" s="24"/>
      <c r="Y219" s="24"/>
      <c r="Z219" s="24"/>
      <c r="AA219" s="24"/>
      <c r="AB219" s="24"/>
      <c r="AC219" s="24"/>
      <c r="AD219" s="24"/>
      <c r="AE219" s="24"/>
      <c r="AF219" s="24"/>
      <c r="AG219" s="24"/>
      <c r="AH219" s="24"/>
      <c r="AI219" s="24"/>
      <c r="AJ219" s="24"/>
    </row>
    <row r="220" spans="1:36" ht="12">
      <c r="A220" s="17" t="str">
        <f>SUBSTITUTE(SUBSTITUTE(CONCATENATE(IF(E220="Globally Unique","GU",E220),F220,IF(G220&lt;&gt;I220,G220,""),CONCATENATE(H220,IF(I220="Identifier","ID",IF(I220="Text","",I220))))," ",""),"'","")</f>
        <v>MinimumQuantity</v>
      </c>
      <c r="B220" s="18" t="str">
        <f>CONCATENATE(IF(C220&lt;&gt;"",CONCATENATE(C220,"_ ",D220),D220),". ",E220,IF(E220&lt;&gt;"",CONCATENATE("_ ",F220," ",G220),IF(F220&lt;&gt;"",CONCATENATE(F220," ",G220),G220)),IF(H220&lt;&gt;"",CONCATENATE(". ",H220,"_ ",I220),IF(G220&lt;&gt;I220,CONCATENATE(". ",I220),IF(AND(E220="",F220=""),"",CONCATENATE(". ",I220)))))</f>
        <v>Line Item. Minimum_  Quantity. Quantity</v>
      </c>
      <c r="C220" s="19"/>
      <c r="D220" s="19" t="s">
        <v>1551</v>
      </c>
      <c r="E220" s="19" t="s">
        <v>1552</v>
      </c>
      <c r="F220" s="19"/>
      <c r="G220" s="19" t="s">
        <v>1553</v>
      </c>
      <c r="H220" s="19"/>
      <c r="I220" s="19" t="s">
        <v>1554</v>
      </c>
      <c r="J220" s="19"/>
      <c r="K220" s="19" t="s">
        <v>1555</v>
      </c>
      <c r="L220" s="19"/>
      <c r="M220" s="19"/>
      <c r="N220" s="19"/>
      <c r="O220" s="19" t="s">
        <v>1556</v>
      </c>
      <c r="P220" s="21" t="s">
        <v>1557</v>
      </c>
      <c r="Q220" s="22" t="s">
        <v>1558</v>
      </c>
      <c r="R220" s="26"/>
      <c r="S220" s="26"/>
      <c r="T220" s="24"/>
      <c r="U220" s="24"/>
      <c r="V220" s="24"/>
      <c r="W220" s="24"/>
      <c r="X220" s="24"/>
      <c r="Y220" s="24"/>
      <c r="Z220" s="24"/>
      <c r="AA220" s="24"/>
      <c r="AB220" s="24"/>
      <c r="AC220" s="24"/>
      <c r="AD220" s="24"/>
      <c r="AE220" s="24"/>
      <c r="AF220" s="24"/>
      <c r="AG220" s="24"/>
      <c r="AH220" s="24"/>
      <c r="AI220" s="24"/>
      <c r="AJ220" s="24"/>
    </row>
    <row r="221" spans="1:36" ht="12">
      <c r="A221" s="17" t="str">
        <f>SUBSTITUTE(SUBSTITUTE(CONCATENATE(IF(E221="Globally Unique","GU",E221),F221,IF(G221&lt;&gt;I221,G221,""),CONCATENATE(H221,IF(I221="Identifier","ID",IF(I221="Text","",I221))))," ",""),"'","")</f>
        <v>MaximumQuantity</v>
      </c>
      <c r="B221" s="18" t="str">
        <f>CONCATENATE(IF(C221&lt;&gt;"",CONCATENATE(C221,"_ ",D221),D221),". ",E221,IF(E221&lt;&gt;"",CONCATENATE("_ ",F221," ",G221),IF(F221&lt;&gt;"",CONCATENATE(F221," ",G221),G221)),IF(H221&lt;&gt;"",CONCATENATE(". ",H221,"_ ",I221),IF(G221&lt;&gt;I221,CONCATENATE(". ",I221),IF(AND(E221="",F221=""),"",CONCATENATE(". ",I221)))))</f>
        <v>Line Item. Maximum_  Quantity. Quantity</v>
      </c>
      <c r="C221" s="19"/>
      <c r="D221" s="19" t="s">
        <v>1559</v>
      </c>
      <c r="E221" s="19" t="s">
        <v>1560</v>
      </c>
      <c r="F221" s="19"/>
      <c r="G221" s="19" t="s">
        <v>1561</v>
      </c>
      <c r="H221" s="19"/>
      <c r="I221" s="19" t="s">
        <v>1562</v>
      </c>
      <c r="J221" s="19"/>
      <c r="K221" s="19" t="s">
        <v>1563</v>
      </c>
      <c r="L221" s="19"/>
      <c r="M221" s="19"/>
      <c r="N221" s="19"/>
      <c r="O221" s="19" t="s">
        <v>1564</v>
      </c>
      <c r="P221" s="21" t="s">
        <v>1565</v>
      </c>
      <c r="Q221" s="22" t="s">
        <v>1566</v>
      </c>
      <c r="R221" s="26"/>
      <c r="S221" s="26"/>
      <c r="T221" s="24"/>
      <c r="U221" s="24"/>
      <c r="V221" s="24"/>
      <c r="W221" s="24"/>
      <c r="X221" s="24"/>
      <c r="Y221" s="24"/>
      <c r="Z221" s="24"/>
      <c r="AA221" s="24"/>
      <c r="AB221" s="24"/>
      <c r="AC221" s="24"/>
      <c r="AD221" s="24"/>
      <c r="AE221" s="24"/>
      <c r="AF221" s="24"/>
      <c r="AG221" s="24"/>
      <c r="AH221" s="24"/>
      <c r="AI221" s="24"/>
      <c r="AJ221" s="24"/>
    </row>
    <row r="222" spans="1:36" ht="20.25">
      <c r="A222" s="17" t="str">
        <f>SUBSTITUTE(SUBSTITUTE(CONCATENATE(IF(E222="Globally Unique","GU",E222),F222,IF(G222&lt;&gt;I222,G222,""),CONCATENATE(H222,IF(I222="Identifier","ID",IF(I222="Text","",I222))))," ",""),"'","")</f>
        <v>MaximumBackorderQuantity</v>
      </c>
      <c r="B222" s="18" t="str">
        <f>CONCATENATE(IF(C222&lt;&gt;"",CONCATENATE(C222,"_ ",D222),D222),". ",E222,IF(E222&lt;&gt;"",CONCATENATE("_ ",F222," ",G222),IF(F222&lt;&gt;"",CONCATENATE(F222," ",G222),G222)),IF(H222&lt;&gt;"",CONCATENATE(". ",H222,"_ ",I222),IF(G222&lt;&gt;I222,CONCATENATE(". ",I222),IF(AND(E222="",F222=""),"",CONCATENATE(". ",I222)))))</f>
        <v>Line Item. Maximum_  Backorder. Quantity</v>
      </c>
      <c r="C222" s="19"/>
      <c r="D222" s="19" t="s">
        <v>1567</v>
      </c>
      <c r="E222" s="19" t="s">
        <v>1568</v>
      </c>
      <c r="F222" s="19"/>
      <c r="G222" s="19" t="s">
        <v>1569</v>
      </c>
      <c r="H222" s="19"/>
      <c r="I222" s="19" t="s">
        <v>1570</v>
      </c>
      <c r="J222" s="19"/>
      <c r="K222" s="19" t="s">
        <v>1571</v>
      </c>
      <c r="L222" s="19"/>
      <c r="M222" s="19"/>
      <c r="N222" s="19"/>
      <c r="O222" s="21" t="s">
        <v>1572</v>
      </c>
      <c r="P222" s="21" t="s">
        <v>1573</v>
      </c>
      <c r="Q222" s="22" t="s">
        <v>1574</v>
      </c>
      <c r="R222" s="26"/>
      <c r="S222" s="26"/>
      <c r="T222" s="24"/>
      <c r="U222" s="24"/>
      <c r="V222" s="24"/>
      <c r="W222" s="24"/>
      <c r="X222" s="24"/>
      <c r="Y222" s="24"/>
      <c r="Z222" s="24"/>
      <c r="AA222" s="24"/>
      <c r="AB222" s="24"/>
      <c r="AC222" s="24"/>
      <c r="AD222" s="24"/>
      <c r="AE222" s="24"/>
      <c r="AF222" s="24"/>
      <c r="AG222" s="24"/>
      <c r="AH222" s="24"/>
      <c r="AI222" s="24"/>
      <c r="AJ222" s="24"/>
    </row>
    <row r="223" spans="1:36" ht="20.25">
      <c r="A223" s="17" t="str">
        <f>SUBSTITUTE(SUBSTITUTE(CONCATENATE(IF(E223="Globally Unique","GU",E223),F223,IF(G223&lt;&gt;I223,G223,""),CONCATENATE(H223,IF(I223="Identifier","ID",IF(I223="Text","",I223))))," ",""),"'","")</f>
        <v>MinimumBackorderQuantity</v>
      </c>
      <c r="B223" s="18" t="str">
        <f>CONCATENATE(IF(C223&lt;&gt;"",CONCATENATE(C223,"_ ",D223),D223),". ",E223,IF(E223&lt;&gt;"",CONCATENATE("_ ",F223," ",G223),IF(F223&lt;&gt;"",CONCATENATE(F223," ",G223),G223)),IF(H223&lt;&gt;"",CONCATENATE(". ",H223,"_ ",I223),IF(G223&lt;&gt;I223,CONCATENATE(". ",I223),IF(AND(E223="",F223=""),"",CONCATENATE(". ",I223)))))</f>
        <v>Line Item. Minimum_  Backorder. Quantity</v>
      </c>
      <c r="C223" s="19"/>
      <c r="D223" s="19" t="s">
        <v>1575</v>
      </c>
      <c r="E223" s="19" t="s">
        <v>1576</v>
      </c>
      <c r="F223" s="19"/>
      <c r="G223" s="19" t="s">
        <v>1577</v>
      </c>
      <c r="H223" s="19"/>
      <c r="I223" s="19" t="s">
        <v>1578</v>
      </c>
      <c r="J223" s="19"/>
      <c r="K223" s="19" t="s">
        <v>1579</v>
      </c>
      <c r="L223" s="19"/>
      <c r="M223" s="19"/>
      <c r="N223" s="19"/>
      <c r="O223" s="21" t="s">
        <v>1580</v>
      </c>
      <c r="P223" s="21" t="s">
        <v>1581</v>
      </c>
      <c r="Q223" s="22" t="s">
        <v>1582</v>
      </c>
      <c r="R223" s="26"/>
      <c r="S223" s="26"/>
      <c r="T223" s="24"/>
      <c r="U223" s="24"/>
      <c r="V223" s="24"/>
      <c r="W223" s="24"/>
      <c r="X223" s="24"/>
      <c r="Y223" s="24"/>
      <c r="Z223" s="24"/>
      <c r="AA223" s="24"/>
      <c r="AB223" s="24"/>
      <c r="AC223" s="24"/>
      <c r="AD223" s="24"/>
      <c r="AE223" s="24"/>
      <c r="AF223" s="24"/>
      <c r="AG223" s="24"/>
      <c r="AH223" s="24"/>
      <c r="AI223" s="24"/>
      <c r="AJ223" s="24"/>
    </row>
    <row r="224" spans="1:36" ht="39.75">
      <c r="A224" s="17" t="str">
        <f>SUBSTITUTE(SUBSTITUTE(CONCATENATE(IF(E224="Globally Unique","GU",E224),F224,IF(G224&lt;&gt;I224,G224,""),CONCATENATE(H224,IF(I224="Identifier","ID",IF(I224="Text","",I224))))," ",""),"'","")</f>
        <v>Note</v>
      </c>
      <c r="B224" s="18" t="str">
        <f>CONCATENATE(IF(C224&lt;&gt;"",CONCATENATE(C224,"_ ",D224),D224),". ",E224,IF(E224&lt;&gt;"",CONCATENATE("_ ",F224," ",G224),IF(F224&lt;&gt;"",CONCATENATE(F224," ",G224),G224)),IF(H224&lt;&gt;"",CONCATENATE(". ",H224,"_ ",I224),IF(G224&lt;&gt;I224,CONCATENATE(". ",I224),IF(AND(E224="",F224=""),"",CONCATENATE(". ",I224)))))</f>
        <v>Line Item. Note. Text</v>
      </c>
      <c r="C224" s="19"/>
      <c r="D224" s="19" t="s">
        <v>1583</v>
      </c>
      <c r="E224" s="19"/>
      <c r="F224" s="19"/>
      <c r="G224" s="19" t="s">
        <v>1584</v>
      </c>
      <c r="H224" s="19"/>
      <c r="I224" s="19" t="s">
        <v>1585</v>
      </c>
      <c r="J224" s="19"/>
      <c r="K224" s="19" t="s">
        <v>1586</v>
      </c>
      <c r="L224" s="19"/>
      <c r="M224" s="19"/>
      <c r="N224" s="19"/>
      <c r="O224" s="19" t="s">
        <v>1587</v>
      </c>
      <c r="P224" s="19" t="s">
        <v>1588</v>
      </c>
      <c r="Q224" s="19" t="s">
        <v>1589</v>
      </c>
      <c r="R224" s="40"/>
      <c r="S224" s="17"/>
      <c r="T224" s="21"/>
      <c r="U224" s="17"/>
      <c r="V224" s="19"/>
      <c r="W224" s="23"/>
      <c r="X224" s="23"/>
      <c r="Y224" s="23"/>
      <c r="Z224" s="23"/>
      <c r="AA224" s="23"/>
      <c r="AB224" s="23"/>
      <c r="AC224" s="23"/>
      <c r="AD224" s="19"/>
      <c r="AE224" s="19"/>
      <c r="AF224" s="19"/>
      <c r="AG224" s="19"/>
      <c r="AH224" s="19"/>
      <c r="AI224" s="19"/>
      <c r="AJ224" s="19"/>
    </row>
    <row r="225" spans="1:36" ht="20.25">
      <c r="A225" s="27" t="str">
        <f>SUBSTITUTE(SUBSTITUTE(CONCATENATE(IF(E225="","",CONCATENATE(E225,"")),"",M225)," ",""),"'","")</f>
        <v>Delivery</v>
      </c>
      <c r="B225" s="28" t="str">
        <f>CONCATENATE(IF(C225&lt;&gt;"",CONCATENATE(C225,"_ ",D225),D225),". ",E225,IF(E225&lt;&gt;"",CONCATENATE("_ ",F225," ",G225),IF(F225&lt;&gt;"",CONCATENATE(F225," ",G225),G225)),IF(L225&lt;&gt;"",CONCATENATE(". ",L225,"_ ",M225),IF(G225&lt;&gt;M225,CONCATENATE(". ",M225),IF(AND(E225="",F225=""),"",CONCATENATE(". ",M225)))))</f>
        <v>Line Item. Delivery</v>
      </c>
      <c r="C225" s="28"/>
      <c r="D225" s="28" t="s">
        <v>1590</v>
      </c>
      <c r="E225" s="43"/>
      <c r="F225" s="43"/>
      <c r="G225" s="44" t="str">
        <f>M225</f>
        <v>Delivery</v>
      </c>
      <c r="H225" s="43"/>
      <c r="I225" s="28" t="str">
        <f>M225</f>
        <v>Delivery</v>
      </c>
      <c r="J225" s="44"/>
      <c r="K225" s="28" t="str">
        <f>CONCATENATE(M225,". Type")</f>
        <v>Delivery. Type</v>
      </c>
      <c r="L225" s="43"/>
      <c r="M225" s="43" t="s">
        <v>1591</v>
      </c>
      <c r="N225" s="43"/>
      <c r="O225" s="45" t="s">
        <v>1592</v>
      </c>
      <c r="P225" s="45" t="s">
        <v>1593</v>
      </c>
      <c r="Q225" s="46" t="s">
        <v>1594</v>
      </c>
      <c r="R225" s="33"/>
      <c r="S225" s="33"/>
      <c r="T225" s="34"/>
      <c r="U225" s="34"/>
      <c r="V225" s="34"/>
      <c r="W225" s="34"/>
      <c r="X225" s="34"/>
      <c r="Y225" s="34"/>
      <c r="Z225" s="34"/>
      <c r="AA225" s="34"/>
      <c r="AB225" s="34"/>
      <c r="AC225" s="34"/>
      <c r="AD225" s="34"/>
      <c r="AE225" s="34"/>
      <c r="AF225" s="34"/>
      <c r="AG225" s="34"/>
      <c r="AH225" s="34"/>
      <c r="AI225" s="34"/>
      <c r="AJ225" s="34"/>
    </row>
    <row r="226" spans="1:36" ht="30">
      <c r="A226" s="27" t="str">
        <f>SUBSTITUTE(SUBSTITUTE(CONCATENATE(IF(E226="","",CONCATENATE(E226,"")),"",M226)," ",""),"'","")</f>
        <v>DestinationParty</v>
      </c>
      <c r="B226" s="28" t="str">
        <f>CONCATENATE(IF(C226&lt;&gt;"",CONCATENATE(C226,"_ ",D226),D226),". ",E226,IF(E226&lt;&gt;"",CONCATENATE("_ ",F226," ",G226),IF(F226&lt;&gt;"",CONCATENATE(F226," ",G226),G226)),IF(L226&lt;&gt;"",CONCATENATE(". ",L226,"_ ",M226),IF(G226&lt;&gt;M226,CONCATENATE(". ",M226),IF(AND(E226="",F226=""),"",CONCATENATE(". ",M226)))))</f>
        <v>Line Item. Destination_  Party. Party</v>
      </c>
      <c r="C226" s="28"/>
      <c r="D226" s="28" t="s">
        <v>1595</v>
      </c>
      <c r="E226" s="28" t="s">
        <v>1596</v>
      </c>
      <c r="F226" s="29"/>
      <c r="G226" s="29" t="str">
        <f>M226</f>
        <v>Party</v>
      </c>
      <c r="H226" s="28"/>
      <c r="I226" s="28" t="str">
        <f>M226</f>
        <v>Party</v>
      </c>
      <c r="J226" s="29"/>
      <c r="K226" s="28" t="str">
        <f>CONCATENATE(M226,". Type")</f>
        <v>Party. Type</v>
      </c>
      <c r="L226" s="28"/>
      <c r="M226" s="28" t="s">
        <v>1597</v>
      </c>
      <c r="N226" s="28"/>
      <c r="O226" s="28" t="s">
        <v>1598</v>
      </c>
      <c r="P226" s="28" t="s">
        <v>1599</v>
      </c>
      <c r="Q226" s="35" t="s">
        <v>1600</v>
      </c>
      <c r="R226" s="33"/>
      <c r="S226" s="33"/>
      <c r="T226" s="34"/>
      <c r="U226" s="34"/>
      <c r="V226" s="34"/>
      <c r="W226" s="34"/>
      <c r="X226" s="34"/>
      <c r="Y226" s="34"/>
      <c r="Z226" s="34"/>
      <c r="AA226" s="34"/>
      <c r="AB226" s="34"/>
      <c r="AC226" s="34"/>
      <c r="AD226" s="34"/>
      <c r="AE226" s="34"/>
      <c r="AF226" s="34"/>
      <c r="AG226" s="34"/>
      <c r="AH226" s="34"/>
      <c r="AI226" s="34"/>
      <c r="AJ226" s="34"/>
    </row>
    <row r="227" spans="1:36" ht="20.25">
      <c r="A227" s="27" t="str">
        <f>SUBSTITUTE(SUBSTITUTE(CONCATENATE(IF(E227="","",CONCATENATE(E227,"")),"",M227)," ",""),"'","")</f>
        <v>OrderedShipment</v>
      </c>
      <c r="B227" s="28" t="str">
        <f>CONCATENATE(IF(C227&lt;&gt;"",CONCATENATE(C227,"_ ",D227),D227),". ",E227,IF(E227&lt;&gt;"",CONCATENATE("_ ",F227," ",G227),IF(F227&lt;&gt;"",CONCATENATE(F227," ",G227),G227)),IF(L227&lt;&gt;"",CONCATENATE(". ",L227,"_ ",M227),IF(G227&lt;&gt;M227,CONCATENATE(". ",M227),IF(AND(E227="",F227=""),"",CONCATENATE(". ",M227)))))</f>
        <v>Line Item. Ordered Shipment</v>
      </c>
      <c r="C227" s="28"/>
      <c r="D227" s="28" t="s">
        <v>1601</v>
      </c>
      <c r="E227" s="28"/>
      <c r="F227" s="29"/>
      <c r="G227" s="29" t="s">
        <v>1602</v>
      </c>
      <c r="H227" s="28"/>
      <c r="I227" s="28" t="str">
        <f>M227</f>
        <v>Ordered Shipment</v>
      </c>
      <c r="J227" s="29"/>
      <c r="K227" s="28" t="str">
        <f>CONCATENATE(M227,". Type")</f>
        <v>Ordered Shipment. Type</v>
      </c>
      <c r="L227" s="28"/>
      <c r="M227" s="29" t="s">
        <v>1603</v>
      </c>
      <c r="N227" s="28"/>
      <c r="O227" s="28" t="s">
        <v>1604</v>
      </c>
      <c r="P227" s="28" t="s">
        <v>1605</v>
      </c>
      <c r="Q227" s="35" t="s">
        <v>1606</v>
      </c>
      <c r="R227" s="33"/>
      <c r="S227" s="33"/>
      <c r="T227" s="34"/>
      <c r="U227" s="34"/>
      <c r="V227" s="34"/>
      <c r="W227" s="34"/>
      <c r="X227" s="34"/>
      <c r="Y227" s="34"/>
      <c r="Z227" s="34"/>
      <c r="AA227" s="34"/>
      <c r="AB227" s="34"/>
      <c r="AC227" s="34"/>
      <c r="AD227" s="34"/>
      <c r="AE227" s="34"/>
      <c r="AF227" s="34"/>
      <c r="AG227" s="34"/>
      <c r="AH227" s="34"/>
      <c r="AI227" s="34"/>
      <c r="AJ227" s="34"/>
    </row>
    <row r="228" spans="1:36" ht="20.25">
      <c r="A228" s="27" t="str">
        <f>SUBSTITUTE(SUBSTITUTE(CONCATENATE(IF(E228="","",CONCATENATE(E228,"")),"",M228)," ",""),"'","")</f>
        <v>AllowanceCharge</v>
      </c>
      <c r="B228" s="28" t="str">
        <f>CONCATENATE(IF(C228&lt;&gt;"",CONCATENATE(C228,"_ ",D228),D228),". ",E228,IF(E228&lt;&gt;"",CONCATENATE("_ ",F228," ",G228),IF(F228&lt;&gt;"",CONCATENATE(F228," ",G228),G228)),IF(L228&lt;&gt;"",CONCATENATE(". ",L228,"_ ",M228),IF(G228&lt;&gt;M228,CONCATENATE(". ",M228),IF(AND(E228="",F228=""),"",CONCATENATE(". ",M228)))))</f>
        <v>Line Item. Allowance Charge</v>
      </c>
      <c r="C228" s="28"/>
      <c r="D228" s="28" t="s">
        <v>1607</v>
      </c>
      <c r="E228" s="28"/>
      <c r="F228" s="29"/>
      <c r="G228" s="29" t="str">
        <f>M228</f>
        <v>Allowance Charge</v>
      </c>
      <c r="H228" s="28"/>
      <c r="I228" s="28" t="str">
        <f>M228</f>
        <v>Allowance Charge</v>
      </c>
      <c r="J228" s="29"/>
      <c r="K228" s="28" t="str">
        <f>CONCATENATE(M228,". Type")</f>
        <v>Allowance Charge. Type</v>
      </c>
      <c r="L228" s="28"/>
      <c r="M228" s="28" t="s">
        <v>1608</v>
      </c>
      <c r="N228" s="41"/>
      <c r="O228" s="28" t="s">
        <v>1609</v>
      </c>
      <c r="P228" s="28" t="s">
        <v>1610</v>
      </c>
      <c r="Q228" s="35" t="s">
        <v>1611</v>
      </c>
      <c r="R228" s="33"/>
      <c r="S228" s="33"/>
      <c r="T228" s="34"/>
      <c r="U228" s="34"/>
      <c r="V228" s="34"/>
      <c r="W228" s="34"/>
      <c r="X228" s="34"/>
      <c r="Y228" s="34"/>
      <c r="Z228" s="34"/>
      <c r="AA228" s="34"/>
      <c r="AB228" s="34"/>
      <c r="AC228" s="34"/>
      <c r="AD228" s="34"/>
      <c r="AE228" s="34"/>
      <c r="AF228" s="34"/>
      <c r="AG228" s="34"/>
      <c r="AH228" s="34"/>
      <c r="AI228" s="34"/>
      <c r="AJ228" s="34"/>
    </row>
    <row r="229" spans="1:36" ht="20.25">
      <c r="A229" s="27" t="str">
        <f>SUBSTITUTE(SUBSTITUTE(CONCATENATE(IF(E229="","",CONCATENATE(E229,"")),"",M229)," ",""),"'","")</f>
        <v>BasePrice</v>
      </c>
      <c r="B229" s="28" t="str">
        <f>CONCATENATE(IF(C229&lt;&gt;"",CONCATENATE(C229,"_ ",D229),D229),". ",E229,IF(E229&lt;&gt;"",CONCATENATE("_ ",F229," ",G229),IF(F229&lt;&gt;"",CONCATENATE(F229," ",G229),G229)),IF(L229&lt;&gt;"",CONCATENATE(". ",L229,"_ ",M229),IF(G229&lt;&gt;M229,CONCATENATE(". ",M229),IF(AND(E229="",F229=""),"",CONCATENATE(". ",M229)))))</f>
        <v>Line Item. Base Price</v>
      </c>
      <c r="C229" s="28"/>
      <c r="D229" s="28" t="s">
        <v>1612</v>
      </c>
      <c r="E229" s="28"/>
      <c r="F229" s="29"/>
      <c r="G229" s="29" t="str">
        <f>M229</f>
        <v>Base Price</v>
      </c>
      <c r="H229" s="28"/>
      <c r="I229" s="28" t="str">
        <f>M229</f>
        <v>Base Price</v>
      </c>
      <c r="J229" s="29"/>
      <c r="K229" s="28" t="str">
        <f>CONCATENATE(M229,". Type")</f>
        <v>Base Price. Type</v>
      </c>
      <c r="L229" s="28"/>
      <c r="M229" s="28" t="s">
        <v>1613</v>
      </c>
      <c r="N229" s="41"/>
      <c r="O229" s="28" t="s">
        <v>1614</v>
      </c>
      <c r="P229" s="28" t="s">
        <v>1615</v>
      </c>
      <c r="Q229" s="35" t="s">
        <v>1616</v>
      </c>
      <c r="R229" s="33"/>
      <c r="S229" s="33"/>
      <c r="T229" s="34"/>
      <c r="U229" s="34"/>
      <c r="V229" s="34"/>
      <c r="W229" s="34"/>
      <c r="X229" s="34"/>
      <c r="Y229" s="34"/>
      <c r="Z229" s="34"/>
      <c r="AA229" s="34"/>
      <c r="AB229" s="34"/>
      <c r="AC229" s="34"/>
      <c r="AD229" s="34"/>
      <c r="AE229" s="34"/>
      <c r="AF229" s="34"/>
      <c r="AG229" s="34"/>
      <c r="AH229" s="34"/>
      <c r="AI229" s="34"/>
      <c r="AJ229" s="34"/>
    </row>
    <row r="230" spans="1:36" ht="20.25">
      <c r="A230" s="27" t="str">
        <f>SUBSTITUTE(SUBSTITUTE(CONCATENATE(IF(E230="","",CONCATENATE(E230,"")),"",M230)," ",""),"'","")</f>
        <v>Item</v>
      </c>
      <c r="B230" s="28" t="str">
        <f>CONCATENATE(IF(C230&lt;&gt;"",CONCATENATE(C230,"_ ",D230),D230),". ",E230,IF(E230&lt;&gt;"",CONCATENATE("_ ",F230," ",G230),IF(F230&lt;&gt;"",CONCATENATE(F230," ",G230),G230)),IF(L230&lt;&gt;"",CONCATENATE(". ",L230,"_ ",M230),IF(G230&lt;&gt;M230,CONCATENATE(". ",M230),IF(AND(E230="",F230=""),"",CONCATENATE(". ",M230)))))</f>
        <v>Line Item. Item</v>
      </c>
      <c r="C230" s="28"/>
      <c r="D230" s="28" t="s">
        <v>1617</v>
      </c>
      <c r="E230" s="28"/>
      <c r="F230" s="29"/>
      <c r="G230" s="29" t="str">
        <f>M230</f>
        <v>Item</v>
      </c>
      <c r="H230" s="28"/>
      <c r="I230" s="28" t="str">
        <f>M230</f>
        <v>Item</v>
      </c>
      <c r="J230" s="29"/>
      <c r="K230" s="28" t="str">
        <f>CONCATENATE(M230,". Type")</f>
        <v>Item. Type</v>
      </c>
      <c r="L230" s="28"/>
      <c r="M230" s="28" t="s">
        <v>1618</v>
      </c>
      <c r="N230" s="28"/>
      <c r="O230" s="28" t="s">
        <v>1619</v>
      </c>
      <c r="P230" s="28" t="s">
        <v>1620</v>
      </c>
      <c r="Q230" s="35" t="s">
        <v>1621</v>
      </c>
      <c r="R230" s="33"/>
      <c r="S230" s="33"/>
      <c r="T230" s="34"/>
      <c r="U230" s="34"/>
      <c r="V230" s="34"/>
      <c r="W230" s="34"/>
      <c r="X230" s="34"/>
      <c r="Y230" s="34"/>
      <c r="Z230" s="34"/>
      <c r="AA230" s="34"/>
      <c r="AB230" s="34"/>
      <c r="AC230" s="34"/>
      <c r="AD230" s="34"/>
      <c r="AE230" s="34"/>
      <c r="AF230" s="34"/>
      <c r="AG230" s="34"/>
      <c r="AH230" s="34"/>
      <c r="AI230" s="34"/>
      <c r="AJ230" s="34"/>
    </row>
    <row r="231" spans="1:36" ht="12">
      <c r="A231" s="12" t="str">
        <f>SUBSTITUTE(SUBSTITUTE(CONCATENATE(IF(C231="","",CONCATENATE(C231,"")),"",D231)," ",""),"'","")</f>
        <v>LineReference</v>
      </c>
      <c r="B231" s="12" t="str">
        <f>CONCATENATE(IF(C231="","",CONCATENATE(C231,"_ ")),D231,". ",IF(L231="","",CONCATENATE(L231,"_ ")),"",M231)</f>
        <v>Line Reference. </v>
      </c>
      <c r="C231" s="15"/>
      <c r="D231" s="13" t="s">
        <v>1622</v>
      </c>
      <c r="E231" s="13"/>
      <c r="F231" s="13"/>
      <c r="G231" s="13"/>
      <c r="H231" s="13"/>
      <c r="I231" s="13"/>
      <c r="J231" s="13"/>
      <c r="K231" s="13"/>
      <c r="L231" s="13"/>
      <c r="M231" s="13"/>
      <c r="N231" s="13"/>
      <c r="O231" s="13"/>
      <c r="P231" s="13" t="s">
        <v>1623</v>
      </c>
      <c r="Q231" s="13" t="s">
        <v>1624</v>
      </c>
      <c r="R231" s="36"/>
      <c r="S231" s="36"/>
      <c r="T231" s="37"/>
      <c r="U231" s="37"/>
      <c r="V231" s="37"/>
      <c r="W231" s="37"/>
      <c r="X231" s="37"/>
      <c r="Y231" s="37"/>
      <c r="Z231" s="37"/>
      <c r="AA231" s="37"/>
      <c r="AB231" s="37"/>
      <c r="AC231" s="37"/>
      <c r="AD231" s="37"/>
      <c r="AE231" s="37"/>
      <c r="AF231" s="37"/>
      <c r="AG231" s="37"/>
      <c r="AH231" s="37"/>
      <c r="AI231" s="37"/>
      <c r="AJ231" s="37"/>
    </row>
    <row r="232" spans="1:36" ht="12">
      <c r="A232" s="17" t="str">
        <f>SUBSTITUTE(SUBSTITUTE(CONCATENATE(IF(E232="Globally Unique","GU",E232),F232,IF(G232&lt;&gt;I232,G232,""),CONCATENATE(H232,IF(I232="Identifier","ID",IF(I232="Text","",I232))))," ",""),"'","")</f>
        <v>LineID</v>
      </c>
      <c r="B232" s="18" t="str">
        <f>CONCATENATE(IF(C232&lt;&gt;"",CONCATENATE(C232,"_ ",D232),D232),". ",E232,IF(E232&lt;&gt;"",CONCATENATE("_ ",F232," ",G232),IF(F232&lt;&gt;"",CONCATENATE(F232," ",G232),G232)),IF(H232&lt;&gt;"",CONCATENATE(". ",H232,"_ ",I232),IF(G232&lt;&gt;I232,CONCATENATE(". ",I232),IF(AND(E232="",F232=""),"",CONCATENATE(". ",I232)))))</f>
        <v>Line Reference. Line Identifier. Identifier</v>
      </c>
      <c r="C232" s="23"/>
      <c r="D232" s="19" t="s">
        <v>1625</v>
      </c>
      <c r="E232" s="19"/>
      <c r="F232" s="19" t="s">
        <v>1626</v>
      </c>
      <c r="G232" s="19" t="s">
        <v>1627</v>
      </c>
      <c r="H232" s="19"/>
      <c r="I232" s="19" t="s">
        <v>1628</v>
      </c>
      <c r="J232" s="19"/>
      <c r="K232" s="19" t="s">
        <v>1629</v>
      </c>
      <c r="L232" s="19"/>
      <c r="M232" s="19"/>
      <c r="N232" s="19"/>
      <c r="O232" s="19" t="s">
        <v>1630</v>
      </c>
      <c r="P232" s="21" t="s">
        <v>1631</v>
      </c>
      <c r="Q232" s="40" t="s">
        <v>1632</v>
      </c>
      <c r="R232" s="26"/>
      <c r="S232" s="26"/>
      <c r="T232" s="24"/>
      <c r="U232" s="24"/>
      <c r="V232" s="24"/>
      <c r="W232" s="24"/>
      <c r="X232" s="24"/>
      <c r="Y232" s="24"/>
      <c r="Z232" s="24"/>
      <c r="AA232" s="24"/>
      <c r="AB232" s="24"/>
      <c r="AC232" s="24"/>
      <c r="AD232" s="24"/>
      <c r="AE232" s="24"/>
      <c r="AF232" s="24"/>
      <c r="AG232" s="24"/>
      <c r="AH232" s="24"/>
      <c r="AI232" s="24"/>
      <c r="AJ232" s="24"/>
    </row>
    <row r="233" spans="1:36" ht="20.25">
      <c r="A233" s="17" t="str">
        <f>SUBSTITUTE(SUBSTITUTE(CONCATENATE(IF(E233="Globally Unique","GU",E233),F233,IF(G233&lt;&gt;I233,G233,""),CONCATENATE(H233,IF(I233="Identifier","ID",IF(I233="Text","",I233))))," ",""),"'","")</f>
        <v>LineStatusCode</v>
      </c>
      <c r="B233" s="18" t="str">
        <f>CONCATENATE(IF(C233&lt;&gt;"",CONCATENATE(C233,"_ ",D233),D233),". ",E233,IF(E233&lt;&gt;"",CONCATENATE("_ ",F233," ",G233),IF(F233&lt;&gt;"",CONCATENATE(F233," ",G233),G233)),IF(H233&lt;&gt;"",CONCATENATE(". ",H233,"_ ",I233),IF(G233&lt;&gt;I233,CONCATENATE(". ",I233),IF(AND(E233="",F233=""),"",CONCATENATE(". ",I233)))))</f>
        <v>Line Reference. Line Status. Code</v>
      </c>
      <c r="C233" s="23"/>
      <c r="D233" s="19" t="s">
        <v>1633</v>
      </c>
      <c r="E233" s="19"/>
      <c r="F233" s="19" t="s">
        <v>1634</v>
      </c>
      <c r="G233" s="19" t="s">
        <v>1635</v>
      </c>
      <c r="H233" s="19"/>
      <c r="I233" s="19" t="s">
        <v>1636</v>
      </c>
      <c r="J233" s="19"/>
      <c r="K233" s="19" t="s">
        <v>1637</v>
      </c>
      <c r="L233" s="19"/>
      <c r="M233" s="19"/>
      <c r="N233" s="19"/>
      <c r="O233" s="19" t="s">
        <v>1638</v>
      </c>
      <c r="P233" s="19" t="s">
        <v>1639</v>
      </c>
      <c r="Q233" s="40" t="s">
        <v>1640</v>
      </c>
      <c r="R233" s="26"/>
      <c r="S233" s="26" t="s">
        <v>1641</v>
      </c>
      <c r="T233" s="24"/>
      <c r="U233" s="24"/>
      <c r="V233" s="24"/>
      <c r="W233" s="24"/>
      <c r="X233" s="24"/>
      <c r="Y233" s="24"/>
      <c r="Z233" s="24"/>
      <c r="AA233" s="24"/>
      <c r="AB233" s="24"/>
      <c r="AC233" s="24"/>
      <c r="AD233" s="24"/>
      <c r="AE233" s="24"/>
      <c r="AF233" s="24"/>
      <c r="AG233" s="24"/>
      <c r="AH233" s="24"/>
      <c r="AI233" s="24"/>
      <c r="AJ233" s="24"/>
    </row>
    <row r="234" spans="1:36" ht="20.25">
      <c r="A234" s="27" t="str">
        <f>SUBSTITUTE(SUBSTITUTE(CONCATENATE(IF(E234="","",CONCATENATE(E234,"")),"",M234)," ",""),"'","")</f>
        <v>DocumentReference</v>
      </c>
      <c r="B234" s="28" t="str">
        <f>CONCATENATE(IF(C234&lt;&gt;"",CONCATENATE(C234,"_ ",D234),D234),". ",E234,IF(E234&lt;&gt;"",CONCATENATE("_ ",F234," ",G234),IF(F234&lt;&gt;"",CONCATENATE(F234," ",G234),G234)),IF(L234&lt;&gt;"",CONCATENATE(". ",L234,"_ ",M234),IF(G234&lt;&gt;M234,CONCATENATE(". ",M234),IF(AND(E234="",F234=""),"",CONCATENATE(". ",M234)))))</f>
        <v>Line Reference. Document Reference</v>
      </c>
      <c r="C234" s="43"/>
      <c r="D234" s="43" t="s">
        <v>1642</v>
      </c>
      <c r="E234" s="43"/>
      <c r="F234" s="29"/>
      <c r="G234" s="29" t="str">
        <f>M234</f>
        <v>Document Reference</v>
      </c>
      <c r="H234" s="28"/>
      <c r="I234" s="28" t="str">
        <f>M234</f>
        <v>Document Reference</v>
      </c>
      <c r="J234" s="29"/>
      <c r="K234" s="28" t="str">
        <f>CONCATENATE(M234,". Type")</f>
        <v>Document Reference. Type</v>
      </c>
      <c r="L234" s="43"/>
      <c r="M234" s="43" t="s">
        <v>1643</v>
      </c>
      <c r="N234" s="43"/>
      <c r="O234" s="45" t="s">
        <v>1644</v>
      </c>
      <c r="P234" s="45" t="s">
        <v>1645</v>
      </c>
      <c r="Q234" s="48" t="s">
        <v>1646</v>
      </c>
      <c r="R234" s="48"/>
      <c r="S234" s="44"/>
      <c r="T234" s="45"/>
      <c r="U234" s="44"/>
      <c r="V234" s="43"/>
      <c r="W234" s="47"/>
      <c r="X234" s="47"/>
      <c r="Y234" s="47"/>
      <c r="Z234" s="47"/>
      <c r="AA234" s="47"/>
      <c r="AB234" s="47"/>
      <c r="AC234" s="47"/>
      <c r="AD234" s="43"/>
      <c r="AE234" s="43"/>
      <c r="AF234" s="43"/>
      <c r="AG234" s="43"/>
      <c r="AH234" s="43"/>
      <c r="AI234" s="43"/>
      <c r="AJ234" s="43"/>
    </row>
    <row r="235" spans="1:36" ht="20.25">
      <c r="A235" s="12" t="str">
        <f>SUBSTITUTE(SUBSTITUTE(CONCATENATE(IF(C235="","",CONCATENATE(C235,"")),"",D235)," ",""),"'","")</f>
        <v>LocationCoordinate</v>
      </c>
      <c r="B235" s="12" t="str">
        <f>CONCATENATE(IF(C235="","",CONCATENATE(C235,"_ ")),"",D235,". Details")</f>
        <v>Location Coordinate. Details</v>
      </c>
      <c r="C235" s="15"/>
      <c r="D235" s="13" t="s">
        <v>1647</v>
      </c>
      <c r="E235" s="13"/>
      <c r="F235" s="13"/>
      <c r="G235" s="13"/>
      <c r="H235" s="13"/>
      <c r="I235" s="13"/>
      <c r="J235" s="13"/>
      <c r="K235" s="13"/>
      <c r="L235" s="13"/>
      <c r="M235" s="13"/>
      <c r="N235" s="13"/>
      <c r="O235" s="39"/>
      <c r="P235" s="39" t="s">
        <v>1648</v>
      </c>
      <c r="Q235" s="14" t="s">
        <v>1649</v>
      </c>
      <c r="R235" s="36"/>
      <c r="S235" s="36"/>
      <c r="T235" s="37"/>
      <c r="U235" s="37"/>
      <c r="V235" s="37"/>
      <c r="W235" s="37"/>
      <c r="X235" s="37"/>
      <c r="Y235" s="37"/>
      <c r="Z235" s="37"/>
      <c r="AA235" s="37"/>
      <c r="AB235" s="37"/>
      <c r="AC235" s="37"/>
      <c r="AD235" s="37"/>
      <c r="AE235" s="37"/>
      <c r="AF235" s="37"/>
      <c r="AG235" s="37"/>
      <c r="AH235" s="37"/>
      <c r="AI235" s="37"/>
      <c r="AJ235" s="37"/>
    </row>
    <row r="236" spans="1:36" ht="12">
      <c r="A236" s="17" t="str">
        <f>SUBSTITUTE(SUBSTITUTE(CONCATENATE(IF(E236="Globally Unique","GU",E236),F236,IF(G236&lt;&gt;I236,G236,""),CONCATENATE(H236,IF(I236="Identifier","ID",IF(I236="Text","",I236))))," ",""),"'","")</f>
        <v>CoordinateSystemCode</v>
      </c>
      <c r="B236" s="18" t="str">
        <f>CONCATENATE(IF(C236&lt;&gt;"",CONCATENATE(C236,"_ ",D236),D236),". ",E236,IF(E236&lt;&gt;"",CONCATENATE("_ ",F236," ",G236),IF(F236&lt;&gt;"",CONCATENATE(F236," ",G236),G236)),IF(H236&lt;&gt;"",CONCATENATE(". ",H236,"_ ",I236),IF(G236&lt;&gt;I236,CONCATENATE(". ",I236),IF(AND(E236="",F236=""),"",CONCATENATE(". ",I236)))))</f>
        <v>Location Coordinate. Coordinate_  System. Code</v>
      </c>
      <c r="C236" s="23"/>
      <c r="D236" s="19" t="s">
        <v>1650</v>
      </c>
      <c r="E236" s="19" t="s">
        <v>1651</v>
      </c>
      <c r="F236" s="19"/>
      <c r="G236" s="19" t="s">
        <v>1652</v>
      </c>
      <c r="H236" s="19"/>
      <c r="I236" s="19" t="s">
        <v>1653</v>
      </c>
      <c r="J236" s="19"/>
      <c r="K236" s="19" t="s">
        <v>1654</v>
      </c>
      <c r="L236" s="19"/>
      <c r="M236" s="19"/>
      <c r="N236" s="19"/>
      <c r="O236" s="21" t="s">
        <v>1655</v>
      </c>
      <c r="P236" s="21" t="s">
        <v>1656</v>
      </c>
      <c r="Q236" s="22" t="s">
        <v>1657</v>
      </c>
      <c r="R236" s="26"/>
      <c r="S236" s="26" t="s">
        <v>1658</v>
      </c>
      <c r="T236" s="24"/>
      <c r="U236" s="24"/>
      <c r="V236" s="24"/>
      <c r="W236" s="24"/>
      <c r="X236" s="24"/>
      <c r="Y236" s="24"/>
      <c r="Z236" s="24"/>
      <c r="AA236" s="24"/>
      <c r="AB236" s="24"/>
      <c r="AC236" s="24"/>
      <c r="AD236" s="24"/>
      <c r="AE236" s="24"/>
      <c r="AF236" s="24"/>
      <c r="AG236" s="24"/>
      <c r="AH236" s="24"/>
      <c r="AI236" s="24"/>
      <c r="AJ236" s="24"/>
    </row>
    <row r="237" spans="1:36" ht="20.25">
      <c r="A237" s="17" t="str">
        <f>SUBSTITUTE(SUBSTITUTE(CONCATENATE(IF(E237="Globally Unique","GU",E237),F237,IF(G237&lt;&gt;I237,G237,""),CONCATENATE(H237,IF(I237="Identifier","ID",IF(I237="Text","",I237))))," ",""),"'","")</f>
        <v>LatitudeDegreesMeasure</v>
      </c>
      <c r="B237" s="18" t="str">
        <f>CONCATENATE(IF(C237&lt;&gt;"",CONCATENATE(C237,"_ ",D237),D237),". ",E237,IF(E237&lt;&gt;"",CONCATENATE("_ ",F237," ",G237),IF(F237&lt;&gt;"",CONCATENATE(F237," ",G237),G237)),IF(H237&lt;&gt;"",CONCATENATE(". ",H237,"_ ",I237),IF(G237&lt;&gt;I237,CONCATENATE(". ",I237),IF(AND(E237="",F237=""),"",CONCATENATE(". ",I237)))))</f>
        <v>Location Coordinate. Latitude Degrees. Measure</v>
      </c>
      <c r="C237" s="23"/>
      <c r="D237" s="19" t="s">
        <v>1659</v>
      </c>
      <c r="E237" s="19"/>
      <c r="F237" s="19" t="s">
        <v>1660</v>
      </c>
      <c r="G237" s="19" t="s">
        <v>1661</v>
      </c>
      <c r="H237" s="19"/>
      <c r="I237" s="19" t="s">
        <v>1662</v>
      </c>
      <c r="J237" s="19"/>
      <c r="K237" s="19" t="s">
        <v>1663</v>
      </c>
      <c r="L237" s="19"/>
      <c r="M237" s="19"/>
      <c r="N237" s="19"/>
      <c r="O237" s="21" t="s">
        <v>1664</v>
      </c>
      <c r="P237" s="21" t="s">
        <v>1665</v>
      </c>
      <c r="Q237" s="22" t="s">
        <v>1666</v>
      </c>
      <c r="R237" s="26"/>
      <c r="S237" s="26"/>
      <c r="T237" s="24"/>
      <c r="U237" s="24"/>
      <c r="V237" s="24"/>
      <c r="W237" s="24"/>
      <c r="X237" s="24"/>
      <c r="Y237" s="24"/>
      <c r="Z237" s="24"/>
      <c r="AA237" s="24"/>
      <c r="AB237" s="24"/>
      <c r="AC237" s="24"/>
      <c r="AD237" s="24"/>
      <c r="AE237" s="24"/>
      <c r="AF237" s="24"/>
      <c r="AG237" s="24"/>
      <c r="AH237" s="24"/>
      <c r="AI237" s="24"/>
      <c r="AJ237" s="24"/>
    </row>
    <row r="238" spans="1:36" ht="20.25">
      <c r="A238" s="17" t="str">
        <f>SUBSTITUTE(SUBSTITUTE(CONCATENATE(IF(E238="Globally Unique","GU",E238),F238,IF(G238&lt;&gt;I238,G238,""),CONCATENATE(H238,IF(I238="Identifier","ID",IF(I238="Text","",I238))))," ",""),"'","")</f>
        <v>LatitudeMinutesMeasure</v>
      </c>
      <c r="B238" s="18" t="str">
        <f>CONCATENATE(IF(C238&lt;&gt;"",CONCATENATE(C238,"_ ",D238),D238),". ",E238,IF(E238&lt;&gt;"",CONCATENATE("_ ",F238," ",G238),IF(F238&lt;&gt;"",CONCATENATE(F238," ",G238),G238)),IF(H238&lt;&gt;"",CONCATENATE(". ",H238,"_ ",I238),IF(G238&lt;&gt;I238,CONCATENATE(". ",I238),IF(AND(E238="",F238=""),"",CONCATENATE(". ",I238)))))</f>
        <v>Location Coordinate. Latitude Minutes. Measure</v>
      </c>
      <c r="C238" s="23"/>
      <c r="D238" s="19" t="s">
        <v>1667</v>
      </c>
      <c r="E238" s="19"/>
      <c r="F238" s="19" t="s">
        <v>1668</v>
      </c>
      <c r="G238" s="19" t="s">
        <v>1669</v>
      </c>
      <c r="H238" s="19"/>
      <c r="I238" s="19" t="s">
        <v>1670</v>
      </c>
      <c r="J238" s="19"/>
      <c r="K238" s="19" t="s">
        <v>1671</v>
      </c>
      <c r="L238" s="19"/>
      <c r="M238" s="19"/>
      <c r="N238" s="19"/>
      <c r="O238" s="21" t="s">
        <v>1672</v>
      </c>
      <c r="P238" s="21" t="s">
        <v>1673</v>
      </c>
      <c r="Q238" s="22" t="s">
        <v>1674</v>
      </c>
      <c r="R238" s="26"/>
      <c r="S238" s="26"/>
      <c r="T238" s="24"/>
      <c r="U238" s="24"/>
      <c r="V238" s="24"/>
      <c r="W238" s="24"/>
      <c r="X238" s="24"/>
      <c r="Y238" s="24"/>
      <c r="Z238" s="24"/>
      <c r="AA238" s="24"/>
      <c r="AB238" s="24"/>
      <c r="AC238" s="24"/>
      <c r="AD238" s="24"/>
      <c r="AE238" s="24"/>
      <c r="AF238" s="24"/>
      <c r="AG238" s="24"/>
      <c r="AH238" s="24"/>
      <c r="AI238" s="24"/>
      <c r="AJ238" s="24"/>
    </row>
    <row r="239" spans="1:36" ht="20.25">
      <c r="A239" s="17" t="str">
        <f>SUBSTITUTE(SUBSTITUTE(CONCATENATE(IF(E239="Globally Unique","GU",E239),F239,IF(G239&lt;&gt;I239,G239,""),CONCATENATE(H239,IF(I239="Identifier","ID",IF(I239="Text","",I239))))," ",""),"'","")</f>
        <v>LatitudeDirectionCode</v>
      </c>
      <c r="B239" s="18" t="str">
        <f>CONCATENATE(IF(C239&lt;&gt;"",CONCATENATE(C239,"_ ",D239),D239),". ",E239,IF(E239&lt;&gt;"",CONCATENATE("_ ",F239," ",G239),IF(F239&lt;&gt;"",CONCATENATE(F239," ",G239),G239)),IF(H239&lt;&gt;"",CONCATENATE(". ",H239,"_ ",I239),IF(G239&lt;&gt;I239,CONCATENATE(". ",I239),IF(AND(E239="",F239=""),"",CONCATENATE(". ",I239)))))</f>
        <v>Location Coordinate. Latitude Direction. Code</v>
      </c>
      <c r="C239" s="23"/>
      <c r="D239" s="19" t="s">
        <v>1675</v>
      </c>
      <c r="E239" s="19"/>
      <c r="F239" s="19" t="s">
        <v>1676</v>
      </c>
      <c r="G239" s="19" t="s">
        <v>1677</v>
      </c>
      <c r="H239" s="19"/>
      <c r="I239" s="19" t="s">
        <v>1678</v>
      </c>
      <c r="J239" s="19"/>
      <c r="K239" s="19" t="s">
        <v>1679</v>
      </c>
      <c r="L239" s="19"/>
      <c r="M239" s="19"/>
      <c r="N239" s="19"/>
      <c r="O239" s="21" t="s">
        <v>1680</v>
      </c>
      <c r="P239" s="21" t="s">
        <v>1681</v>
      </c>
      <c r="Q239" s="40" t="s">
        <v>1682</v>
      </c>
      <c r="R239" s="26"/>
      <c r="S239" s="26" t="s">
        <v>1683</v>
      </c>
      <c r="T239" s="24"/>
      <c r="U239" s="24"/>
      <c r="V239" s="24"/>
      <c r="W239" s="24"/>
      <c r="X239" s="24"/>
      <c r="Y239" s="24"/>
      <c r="Z239" s="24"/>
      <c r="AA239" s="24"/>
      <c r="AB239" s="24"/>
      <c r="AC239" s="24"/>
      <c r="AD239" s="24"/>
      <c r="AE239" s="24"/>
      <c r="AF239" s="24"/>
      <c r="AG239" s="24"/>
      <c r="AH239" s="24"/>
      <c r="AI239" s="24"/>
      <c r="AJ239" s="24"/>
    </row>
    <row r="240" spans="1:36" ht="20.25">
      <c r="A240" s="17" t="str">
        <f>SUBSTITUTE(SUBSTITUTE(CONCATENATE(IF(E240="Globally Unique","GU",E240),F240,IF(G240&lt;&gt;I240,G240,""),CONCATENATE(H240,IF(I240="Identifier","ID",IF(I240="Text","",I240))))," ",""),"'","")</f>
        <v>LongitudeDegreesMeasure</v>
      </c>
      <c r="B240" s="18" t="str">
        <f>CONCATENATE(IF(C240&lt;&gt;"",CONCATENATE(C240,"_ ",D240),D240),". ",E240,IF(E240&lt;&gt;"",CONCATENATE("_ ",F240," ",G240),IF(F240&lt;&gt;"",CONCATENATE(F240," ",G240),G240)),IF(H240&lt;&gt;"",CONCATENATE(". ",H240,"_ ",I240),IF(G240&lt;&gt;I240,CONCATENATE(". ",I240),IF(AND(E240="",F240=""),"",CONCATENATE(". ",I240)))))</f>
        <v>Location Coordinate. Longitude Degrees. Measure</v>
      </c>
      <c r="C240" s="23"/>
      <c r="D240" s="19" t="s">
        <v>1684</v>
      </c>
      <c r="E240" s="19"/>
      <c r="F240" s="19" t="s">
        <v>1685</v>
      </c>
      <c r="G240" s="19" t="s">
        <v>1686</v>
      </c>
      <c r="H240" s="19"/>
      <c r="I240" s="19" t="s">
        <v>1687</v>
      </c>
      <c r="J240" s="19"/>
      <c r="K240" s="19" t="s">
        <v>1688</v>
      </c>
      <c r="L240" s="19"/>
      <c r="M240" s="19"/>
      <c r="N240" s="19"/>
      <c r="O240" s="21" t="s">
        <v>1689</v>
      </c>
      <c r="P240" s="21" t="s">
        <v>1690</v>
      </c>
      <c r="Q240" s="22" t="s">
        <v>1691</v>
      </c>
      <c r="R240" s="26"/>
      <c r="S240" s="26"/>
      <c r="T240" s="24"/>
      <c r="U240" s="24"/>
      <c r="V240" s="24"/>
      <c r="W240" s="24"/>
      <c r="X240" s="24"/>
      <c r="Y240" s="24"/>
      <c r="Z240" s="24"/>
      <c r="AA240" s="24"/>
      <c r="AB240" s="24"/>
      <c r="AC240" s="24"/>
      <c r="AD240" s="24"/>
      <c r="AE240" s="24"/>
      <c r="AF240" s="24"/>
      <c r="AG240" s="24"/>
      <c r="AH240" s="24"/>
      <c r="AI240" s="24"/>
      <c r="AJ240" s="24"/>
    </row>
    <row r="241" spans="1:36" ht="20.25">
      <c r="A241" s="17" t="str">
        <f>SUBSTITUTE(SUBSTITUTE(CONCATENATE(IF(E241="Globally Unique","GU",E241),F241,IF(G241&lt;&gt;I241,G241,""),CONCATENATE(H241,IF(I241="Identifier","ID",IF(I241="Text","",I241))))," ",""),"'","")</f>
        <v>LongitudeMinutesMeasure</v>
      </c>
      <c r="B241" s="18" t="str">
        <f>CONCATENATE(IF(C241&lt;&gt;"",CONCATENATE(C241,"_ ",D241),D241),". ",E241,IF(E241&lt;&gt;"",CONCATENATE("_ ",F241," ",G241),IF(F241&lt;&gt;"",CONCATENATE(F241," ",G241),G241)),IF(H241&lt;&gt;"",CONCATENATE(". ",H241,"_ ",I241),IF(G241&lt;&gt;I241,CONCATENATE(". ",I241),IF(AND(E241="",F241=""),"",CONCATENATE(". ",I241)))))</f>
        <v>Location Coordinate. Longitude Minutes. Measure</v>
      </c>
      <c r="C241" s="23"/>
      <c r="D241" s="19" t="s">
        <v>1692</v>
      </c>
      <c r="E241" s="19"/>
      <c r="F241" s="19" t="s">
        <v>1693</v>
      </c>
      <c r="G241" s="19" t="s">
        <v>1694</v>
      </c>
      <c r="H241" s="19"/>
      <c r="I241" s="19" t="s">
        <v>1695</v>
      </c>
      <c r="J241" s="19"/>
      <c r="K241" s="19" t="s">
        <v>1696</v>
      </c>
      <c r="L241" s="19"/>
      <c r="M241" s="19"/>
      <c r="N241" s="19"/>
      <c r="O241" s="19" t="s">
        <v>1697</v>
      </c>
      <c r="P241" s="21" t="s">
        <v>1698</v>
      </c>
      <c r="Q241" s="22" t="s">
        <v>1699</v>
      </c>
      <c r="R241" s="26"/>
      <c r="S241" s="26"/>
      <c r="T241" s="24"/>
      <c r="U241" s="24"/>
      <c r="V241" s="24"/>
      <c r="W241" s="24"/>
      <c r="X241" s="24"/>
      <c r="Y241" s="24"/>
      <c r="Z241" s="24"/>
      <c r="AA241" s="24"/>
      <c r="AB241" s="24"/>
      <c r="AC241" s="24"/>
      <c r="AD241" s="24"/>
      <c r="AE241" s="24"/>
      <c r="AF241" s="24"/>
      <c r="AG241" s="24"/>
      <c r="AH241" s="24"/>
      <c r="AI241" s="24"/>
      <c r="AJ241" s="24"/>
    </row>
    <row r="242" spans="1:36" ht="20.25">
      <c r="A242" s="17" t="str">
        <f>SUBSTITUTE(SUBSTITUTE(CONCATENATE(IF(E242="Globally Unique","GU",E242),F242,IF(G242&lt;&gt;I242,G242,""),CONCATENATE(H242,IF(I242="Identifier","ID",IF(I242="Text","",I242))))," ",""),"'","")</f>
        <v>LongitudeDirectionCode</v>
      </c>
      <c r="B242" s="18" t="str">
        <f>CONCATENATE(IF(C242&lt;&gt;"",CONCATENATE(C242,"_ ",D242),D242),". ",E242,IF(E242&lt;&gt;"",CONCATENATE("_ ",F242," ",G242),IF(F242&lt;&gt;"",CONCATENATE(F242," ",G242),G242)),IF(H242&lt;&gt;"",CONCATENATE(". ",H242,"_ ",I242),IF(G242&lt;&gt;I242,CONCATENATE(". ",I242),IF(AND(E242="",F242=""),"",CONCATENATE(". ",I242)))))</f>
        <v>Location Coordinate. Longitude Direction. Code</v>
      </c>
      <c r="C242" s="23"/>
      <c r="D242" s="19" t="s">
        <v>1700</v>
      </c>
      <c r="E242" s="19"/>
      <c r="F242" s="19" t="s">
        <v>1701</v>
      </c>
      <c r="G242" s="19" t="s">
        <v>1702</v>
      </c>
      <c r="H242" s="19"/>
      <c r="I242" s="19" t="s">
        <v>1703</v>
      </c>
      <c r="J242" s="19"/>
      <c r="K242" s="19" t="s">
        <v>1704</v>
      </c>
      <c r="L242" s="19"/>
      <c r="M242" s="19"/>
      <c r="N242" s="19"/>
      <c r="O242" s="21" t="s">
        <v>1705</v>
      </c>
      <c r="P242" s="21" t="s">
        <v>1706</v>
      </c>
      <c r="Q242" s="40" t="s">
        <v>1707</v>
      </c>
      <c r="R242" s="26"/>
      <c r="S242" s="26" t="s">
        <v>1708</v>
      </c>
      <c r="T242" s="24"/>
      <c r="U242" s="24"/>
      <c r="V242" s="24"/>
      <c r="W242" s="24"/>
      <c r="X242" s="24"/>
      <c r="Y242" s="24"/>
      <c r="Z242" s="24"/>
      <c r="AA242" s="24"/>
      <c r="AB242" s="24"/>
      <c r="AC242" s="24"/>
      <c r="AD242" s="24"/>
      <c r="AE242" s="24"/>
      <c r="AF242" s="24"/>
      <c r="AG242" s="24"/>
      <c r="AH242" s="24"/>
      <c r="AI242" s="24"/>
      <c r="AJ242" s="24"/>
    </row>
    <row r="243" spans="1:36" ht="12">
      <c r="A243" s="12" t="str">
        <f>SUBSTITUTE(SUBSTITUTE(CONCATENATE(IF(C243="","",CONCATENATE(C243,"")),"",D243)," ",""),"'","")</f>
        <v>OrderedShipment</v>
      </c>
      <c r="B243" s="12" t="str">
        <f>CONCATENATE(IF(C243="","",CONCATENATE(C243,"_ ")),"",D243,". Details")</f>
        <v>Ordered Shipment. Details</v>
      </c>
      <c r="C243" s="13"/>
      <c r="D243" s="13" t="s">
        <v>1709</v>
      </c>
      <c r="E243" s="13"/>
      <c r="F243" s="13"/>
      <c r="G243" s="13"/>
      <c r="H243" s="13"/>
      <c r="I243" s="13"/>
      <c r="J243" s="13"/>
      <c r="K243" s="13"/>
      <c r="L243" s="13"/>
      <c r="M243" s="13"/>
      <c r="N243" s="13"/>
      <c r="O243" s="13"/>
      <c r="P243" s="39" t="s">
        <v>1710</v>
      </c>
      <c r="Q243" s="14" t="s">
        <v>1711</v>
      </c>
      <c r="R243" s="36"/>
      <c r="S243" s="36"/>
      <c r="T243" s="37"/>
      <c r="U243" s="37"/>
      <c r="V243" s="37"/>
      <c r="W243" s="37"/>
      <c r="X243" s="37"/>
      <c r="Y243" s="37"/>
      <c r="Z243" s="37"/>
      <c r="AA243" s="37"/>
      <c r="AB243" s="37"/>
      <c r="AC243" s="37"/>
      <c r="AD243" s="37"/>
      <c r="AE243" s="37"/>
      <c r="AF243" s="37"/>
      <c r="AG243" s="37"/>
      <c r="AH243" s="37"/>
      <c r="AI243" s="37"/>
      <c r="AJ243" s="37"/>
    </row>
    <row r="244" spans="1:36" ht="20.25">
      <c r="A244" s="27" t="str">
        <f>SUBSTITUTE(SUBSTITUTE(CONCATENATE(IF(E244="","",CONCATENATE(E244,"")),"",M244)," ",""),"'","")</f>
        <v>Shipment</v>
      </c>
      <c r="B244" s="28" t="str">
        <f>CONCATENATE(IF(C244&lt;&gt;"",CONCATENATE(C244,"_ ",D244),D244),". ",E244,IF(E244&lt;&gt;"",CONCATENATE("_ ",F244," ",G244),IF(F244&lt;&gt;"",CONCATENATE(F244," ",G244),G244)),IF(L244&lt;&gt;"",CONCATENATE(". ",L244,"_ ",M244),IF(G244&lt;&gt;M244,CONCATENATE(". ",M244),IF(AND(E244="",F244=""),"",CONCATENATE(". ",M244)))))</f>
        <v>Ordered Shipment. Shipment</v>
      </c>
      <c r="C244" s="28"/>
      <c r="D244" s="28" t="s">
        <v>1712</v>
      </c>
      <c r="E244" s="29"/>
      <c r="F244" s="29">
        <f>IF(L244="","",L244)</f>
      </c>
      <c r="G244" s="29" t="s">
        <v>1713</v>
      </c>
      <c r="H244" s="28"/>
      <c r="I244" s="28" t="str">
        <f>M244</f>
        <v>Shipment</v>
      </c>
      <c r="J244" s="29"/>
      <c r="K244" s="28" t="str">
        <f>CONCATENATE(M244,". Type")</f>
        <v>Shipment. Type</v>
      </c>
      <c r="L244" s="28"/>
      <c r="M244" s="28" t="s">
        <v>1714</v>
      </c>
      <c r="N244" s="28"/>
      <c r="O244" s="49" t="s">
        <v>1715</v>
      </c>
      <c r="P244" s="28" t="s">
        <v>1716</v>
      </c>
      <c r="Q244" s="35" t="s">
        <v>1717</v>
      </c>
      <c r="R244" s="33"/>
      <c r="S244" s="33"/>
      <c r="T244" s="34"/>
      <c r="U244" s="34"/>
      <c r="V244" s="34"/>
      <c r="W244" s="34"/>
      <c r="X244" s="34"/>
      <c r="Y244" s="34"/>
      <c r="Z244" s="34"/>
      <c r="AA244" s="34"/>
      <c r="AB244" s="34"/>
      <c r="AC244" s="34"/>
      <c r="AD244" s="34"/>
      <c r="AE244" s="34"/>
      <c r="AF244" s="34"/>
      <c r="AG244" s="34"/>
      <c r="AH244" s="34"/>
      <c r="AI244" s="34"/>
      <c r="AJ244" s="34"/>
    </row>
    <row r="245" spans="1:36" ht="39.75">
      <c r="A245" s="27" t="str">
        <f>SUBSTITUTE(SUBSTITUTE(CONCATENATE(IF(E245="","",CONCATENATE(E245,"")),"",M245)," ",""),"'","")</f>
        <v>Package</v>
      </c>
      <c r="B245" s="28" t="str">
        <f>CONCATENATE(IF(C245&lt;&gt;"",CONCATENATE(C245,"_ ",D245),D245),". ",E245,IF(E245&lt;&gt;"",CONCATENATE("_ ",F245," ",G245),IF(F245&lt;&gt;"",CONCATENATE(F245," ",G245),G245)),IF(L245&lt;&gt;"",CONCATENATE(". ",L245,"_ ",M245),IF(G245&lt;&gt;M245,CONCATENATE(". ",M245),IF(AND(E245="",F245=""),"",CONCATENATE(". ",M245)))))</f>
        <v>Ordered Shipment. Package</v>
      </c>
      <c r="C245" s="28"/>
      <c r="D245" s="28" t="s">
        <v>1718</v>
      </c>
      <c r="E245" s="28"/>
      <c r="F245" s="29"/>
      <c r="G245" s="29" t="str">
        <f>M245</f>
        <v>Package</v>
      </c>
      <c r="H245" s="28"/>
      <c r="I245" s="28" t="str">
        <f>M245</f>
        <v>Package</v>
      </c>
      <c r="J245" s="29"/>
      <c r="K245" s="28" t="str">
        <f>CONCATENATE(M245,". Type")</f>
        <v>Package. Type</v>
      </c>
      <c r="L245" s="28"/>
      <c r="M245" s="28" t="s">
        <v>1719</v>
      </c>
      <c r="N245" s="28"/>
      <c r="O245" s="28" t="s">
        <v>1720</v>
      </c>
      <c r="P245" s="28" t="s">
        <v>1721</v>
      </c>
      <c r="Q245" s="28" t="s">
        <v>1722</v>
      </c>
      <c r="R245" s="33"/>
      <c r="S245" s="33"/>
      <c r="T245" s="34"/>
      <c r="U245" s="34"/>
      <c r="V245" s="34"/>
      <c r="W245" s="34"/>
      <c r="X245" s="34"/>
      <c r="Y245" s="34"/>
      <c r="Z245" s="34"/>
      <c r="AA245" s="34"/>
      <c r="AB245" s="34"/>
      <c r="AC245" s="34"/>
      <c r="AD245" s="34"/>
      <c r="AE245" s="34"/>
      <c r="AF245" s="34"/>
      <c r="AG245" s="34"/>
      <c r="AH245" s="34"/>
      <c r="AI245" s="34"/>
      <c r="AJ245" s="34"/>
    </row>
    <row r="246" spans="1:36" ht="39.75">
      <c r="A246" s="12" t="str">
        <f>SUBSTITUTE(SUBSTITUTE(CONCATENATE(IF(C246="","",CONCATENATE(C246,"")),"",D246)," ",""),"'","")</f>
        <v>OrderLine</v>
      </c>
      <c r="B246" s="12" t="str">
        <f>CONCATENATE(IF(C246="","",CONCATENATE(C246,"_ ")),"",D246,". Details")</f>
        <v>Order Line. Details</v>
      </c>
      <c r="C246" s="13"/>
      <c r="D246" s="13" t="s">
        <v>1723</v>
      </c>
      <c r="E246" s="13"/>
      <c r="F246" s="13"/>
      <c r="G246" s="13"/>
      <c r="H246" s="13"/>
      <c r="I246" s="13"/>
      <c r="J246" s="13"/>
      <c r="K246" s="13"/>
      <c r="L246" s="13"/>
      <c r="M246" s="13"/>
      <c r="N246" s="13"/>
      <c r="O246" s="13"/>
      <c r="P246" s="13" t="s">
        <v>1724</v>
      </c>
      <c r="Q246" s="14" t="s">
        <v>1725</v>
      </c>
      <c r="R246" s="36"/>
      <c r="S246" s="36"/>
      <c r="T246" s="37"/>
      <c r="U246" s="37"/>
      <c r="V246" s="37"/>
      <c r="W246" s="37"/>
      <c r="X246" s="37"/>
      <c r="Y246" s="37"/>
      <c r="Z246" s="37"/>
      <c r="AA246" s="37"/>
      <c r="AB246" s="37"/>
      <c r="AC246" s="37"/>
      <c r="AD246" s="37"/>
      <c r="AE246" s="37"/>
      <c r="AF246" s="37"/>
      <c r="AG246" s="37"/>
      <c r="AH246" s="37"/>
      <c r="AI246" s="37"/>
      <c r="AJ246" s="37"/>
    </row>
    <row r="247" spans="1:36" ht="48.75">
      <c r="A247" s="17" t="str">
        <f>SUBSTITUTE(SUBSTITUTE(CONCATENATE(IF(E247="Globally Unique","GU",E247),F247,IF(G247&lt;&gt;I247,G247,""),CONCATENATE(H247,IF(I247="Identifier","ID",IF(I247="Text","",I247))))," ",""),"'","")</f>
        <v>SubstitutionStatusCode</v>
      </c>
      <c r="B247" s="18" t="str">
        <f>CONCATENATE(IF(C247&lt;&gt;"",CONCATENATE(C247,"_ ",D247),D247),". ",E247,IF(E247&lt;&gt;"",CONCATENATE("_ ",F247," ",G247),IF(F247&lt;&gt;"",CONCATENATE(F247," ",G247),G247)),IF(H247&lt;&gt;"",CONCATENATE(". ",H247,"_ ",I247),IF(G247&lt;&gt;I247,CONCATENATE(". ",I247),IF(AND(E247="",F247=""),"",CONCATENATE(". ",I247)))))</f>
        <v>Order Line. Substitution Status. Code</v>
      </c>
      <c r="C247" s="19"/>
      <c r="D247" s="19" t="s">
        <v>1726</v>
      </c>
      <c r="E247" s="19"/>
      <c r="F247" s="19" t="s">
        <v>1727</v>
      </c>
      <c r="G247" s="19" t="s">
        <v>1728</v>
      </c>
      <c r="H247" s="19"/>
      <c r="I247" s="19" t="s">
        <v>1729</v>
      </c>
      <c r="J247" s="19"/>
      <c r="K247" s="19" t="s">
        <v>1730</v>
      </c>
      <c r="L247" s="19"/>
      <c r="M247" s="19"/>
      <c r="N247" s="19"/>
      <c r="O247" s="21" t="s">
        <v>1731</v>
      </c>
      <c r="P247" s="21" t="s">
        <v>1732</v>
      </c>
      <c r="Q247" s="22" t="s">
        <v>1733</v>
      </c>
      <c r="R247" s="26"/>
      <c r="S247" s="26" t="s">
        <v>1734</v>
      </c>
      <c r="T247" s="24"/>
      <c r="U247" s="24"/>
      <c r="V247" s="24"/>
      <c r="W247" s="24"/>
      <c r="X247" s="24"/>
      <c r="Y247" s="24"/>
      <c r="Z247" s="24"/>
      <c r="AA247" s="24"/>
      <c r="AB247" s="24"/>
      <c r="AC247" s="24"/>
      <c r="AD247" s="24"/>
      <c r="AE247" s="24"/>
      <c r="AF247" s="24"/>
      <c r="AG247" s="24"/>
      <c r="AH247" s="24"/>
      <c r="AI247" s="24"/>
      <c r="AJ247" s="24"/>
    </row>
    <row r="248" spans="1:36" ht="39.75">
      <c r="A248" s="17" t="str">
        <f>SUBSTITUTE(SUBSTITUTE(CONCATENATE(IF(E248="Globally Unique","GU",E248),F248,IF(G248&lt;&gt;I248,G248,""),CONCATENATE(H248,IF(I248="Identifier","ID",IF(I248="Text","",I248))))," ",""),"'","")</f>
        <v>Note</v>
      </c>
      <c r="B248" s="18" t="str">
        <f>CONCATENATE(IF(C248&lt;&gt;"",CONCATENATE(C248,"_ ",D248),D248),". ",E248,IF(E248&lt;&gt;"",CONCATENATE("_ ",F248," ",G248),IF(F248&lt;&gt;"",CONCATENATE(F248," ",G248),G248)),IF(H248&lt;&gt;"",CONCATENATE(". ",H248,"_ ",I248),IF(G248&lt;&gt;I248,CONCATENATE(". ",I248),IF(AND(E248="",F248=""),"",CONCATENATE(". ",I248)))))</f>
        <v>Order Line. Note. Text</v>
      </c>
      <c r="C248" s="19"/>
      <c r="D248" s="19" t="s">
        <v>1735</v>
      </c>
      <c r="E248" s="19"/>
      <c r="F248" s="19"/>
      <c r="G248" s="19" t="s">
        <v>1736</v>
      </c>
      <c r="H248" s="19"/>
      <c r="I248" s="19" t="s">
        <v>1737</v>
      </c>
      <c r="J248" s="19"/>
      <c r="K248" s="19" t="s">
        <v>1738</v>
      </c>
      <c r="L248" s="19"/>
      <c r="M248" s="19"/>
      <c r="N248" s="19"/>
      <c r="O248" s="19" t="s">
        <v>1739</v>
      </c>
      <c r="P248" s="19" t="s">
        <v>1740</v>
      </c>
      <c r="Q248" s="19" t="s">
        <v>1741</v>
      </c>
      <c r="R248" s="40"/>
      <c r="S248" s="17"/>
      <c r="T248" s="21"/>
      <c r="U248" s="17"/>
      <c r="V248" s="19"/>
      <c r="W248" s="23"/>
      <c r="X248" s="23"/>
      <c r="Y248" s="23"/>
      <c r="Z248" s="23"/>
      <c r="AA248" s="23"/>
      <c r="AB248" s="23"/>
      <c r="AC248" s="23"/>
      <c r="AD248" s="19"/>
      <c r="AE248" s="19"/>
      <c r="AF248" s="19"/>
      <c r="AG248" s="19"/>
      <c r="AH248" s="19"/>
      <c r="AI248" s="19"/>
      <c r="AJ248" s="19"/>
    </row>
    <row r="249" spans="1:36" ht="39.75">
      <c r="A249" s="27" t="str">
        <f>SUBSTITUTE(SUBSTITUTE(CONCATENATE(IF(E249="","",CONCATENATE(E249,"")),"",M249)," ",""),"'","")</f>
        <v>LineItem</v>
      </c>
      <c r="B249" s="28" t="str">
        <f>CONCATENATE(IF(C249&lt;&gt;"",CONCATENATE(C249,"_ ",D249),D249),". ",E249,IF(E249&lt;&gt;"",CONCATENATE("_ ",F249," ",G249),IF(F249&lt;&gt;"",CONCATENATE(F249," ",G249),G249)),IF(L249&lt;&gt;"",CONCATENATE(". ",L249,"_ ",M249),IF(G249&lt;&gt;M249,CONCATENATE(". ",M249),IF(AND(E249="",F249=""),"",CONCATENATE(". ",M249)))))</f>
        <v>Order Line. Line Item</v>
      </c>
      <c r="C249" s="28"/>
      <c r="D249" s="28" t="s">
        <v>1742</v>
      </c>
      <c r="E249" s="28"/>
      <c r="F249" s="29"/>
      <c r="G249" s="29" t="s">
        <v>1743</v>
      </c>
      <c r="H249" s="28"/>
      <c r="I249" s="28" t="str">
        <f>M249</f>
        <v>Line Item</v>
      </c>
      <c r="J249" s="29"/>
      <c r="K249" s="28" t="str">
        <f>CONCATENATE(M249,". Type")</f>
        <v>Line Item. Type</v>
      </c>
      <c r="L249" s="28"/>
      <c r="M249" s="29" t="s">
        <v>1744</v>
      </c>
      <c r="N249" s="41"/>
      <c r="O249" s="28" t="s">
        <v>1745</v>
      </c>
      <c r="P249" s="28" t="s">
        <v>1746</v>
      </c>
      <c r="Q249" s="35" t="s">
        <v>1747</v>
      </c>
      <c r="R249" s="33"/>
      <c r="S249" s="33"/>
      <c r="T249" s="34"/>
      <c r="U249" s="34"/>
      <c r="V249" s="34"/>
      <c r="W249" s="34"/>
      <c r="X249" s="34"/>
      <c r="Y249" s="34"/>
      <c r="Z249" s="34"/>
      <c r="AA249" s="34"/>
      <c r="AB249" s="34"/>
      <c r="AC249" s="34"/>
      <c r="AD249" s="34"/>
      <c r="AE249" s="34"/>
      <c r="AF249" s="34"/>
      <c r="AG249" s="34"/>
      <c r="AH249" s="34"/>
      <c r="AI249" s="34"/>
      <c r="AJ249" s="34"/>
    </row>
    <row r="250" spans="1:36" ht="39.75">
      <c r="A250" s="27" t="str">
        <f>SUBSTITUTE(SUBSTITUTE(CONCATENATE(IF(E250="","",CONCATENATE(E250,"")),"",M250)," ",""),"'","")</f>
        <v>SubstitutesForLineItem</v>
      </c>
      <c r="B250" s="28" t="str">
        <f>CONCATENATE(IF(C250&lt;&gt;"",CONCATENATE(C250,"_ ",D250),D250),". ",E250,IF(E250&lt;&gt;"",CONCATENATE("_ ",F250," ",G250),IF(F250&lt;&gt;"",CONCATENATE(F250," ",G250),G250)),IF(L250&lt;&gt;"",CONCATENATE(". ",L250,"_ ",M250),IF(G250&lt;&gt;M250,CONCATENATE(". ",M250),IF(AND(E250="",F250=""),"",CONCATENATE(". ",M250)))))</f>
        <v>Order Line. Substitutes For_  Line Item. Line Item</v>
      </c>
      <c r="C250" s="28"/>
      <c r="D250" s="28" t="s">
        <v>1748</v>
      </c>
      <c r="E250" s="28" t="s">
        <v>1749</v>
      </c>
      <c r="F250" s="28"/>
      <c r="G250" s="29" t="s">
        <v>1750</v>
      </c>
      <c r="H250" s="28"/>
      <c r="I250" s="28" t="str">
        <f>M250</f>
        <v>Line Item</v>
      </c>
      <c r="J250" s="29"/>
      <c r="K250" s="28" t="str">
        <f>CONCATENATE(M250,". Type")</f>
        <v>Line Item. Type</v>
      </c>
      <c r="L250" s="28"/>
      <c r="M250" s="29" t="s">
        <v>1751</v>
      </c>
      <c r="N250" s="41"/>
      <c r="O250" s="28" t="s">
        <v>1752</v>
      </c>
      <c r="P250" s="28" t="s">
        <v>1753</v>
      </c>
      <c r="Q250" s="35" t="s">
        <v>1754</v>
      </c>
      <c r="R250" s="33"/>
      <c r="S250" s="33"/>
      <c r="T250" s="34"/>
      <c r="U250" s="34"/>
      <c r="V250" s="34"/>
      <c r="W250" s="34"/>
      <c r="X250" s="34"/>
      <c r="Y250" s="34"/>
      <c r="Z250" s="34"/>
      <c r="AA250" s="34"/>
      <c r="AB250" s="34"/>
      <c r="AC250" s="34"/>
      <c r="AD250" s="34"/>
      <c r="AE250" s="34"/>
      <c r="AF250" s="34"/>
      <c r="AG250" s="34"/>
      <c r="AH250" s="34"/>
      <c r="AI250" s="34"/>
      <c r="AJ250" s="34"/>
    </row>
    <row r="251" spans="1:36" ht="39.75">
      <c r="A251" s="27" t="str">
        <f>SUBSTITUTE(SUBSTITUTE(CONCATENATE(IF(E251="","",CONCATENATE(E251,"")),"",M251)," ",""),"'","")</f>
        <v>ReplacesLineItem</v>
      </c>
      <c r="B251" s="28" t="str">
        <f>CONCATENATE(IF(C251&lt;&gt;"",CONCATENATE(C251,"_ ",D251),D251),". ",E251,IF(E251&lt;&gt;"",CONCATENATE("_ ",F251," ",G251),IF(F251&lt;&gt;"",CONCATENATE(F251," ",G251),G251)),IF(L251&lt;&gt;"",CONCATENATE(". ",L251,"_ ",M251),IF(G251&lt;&gt;M251,CONCATENATE(". ",M251),IF(AND(E251="",F251=""),"",CONCATENATE(". ",M251)))))</f>
        <v>Order Line. Replaces_  Line Item. Line Item</v>
      </c>
      <c r="C251" s="28"/>
      <c r="D251" s="28" t="s">
        <v>1755</v>
      </c>
      <c r="E251" s="28" t="s">
        <v>1756</v>
      </c>
      <c r="F251" s="28"/>
      <c r="G251" s="29" t="s">
        <v>1757</v>
      </c>
      <c r="H251" s="28"/>
      <c r="I251" s="28" t="str">
        <f>M251</f>
        <v>Line Item</v>
      </c>
      <c r="J251" s="29"/>
      <c r="K251" s="28" t="str">
        <f>CONCATENATE(M251,". Type")</f>
        <v>Line Item. Type</v>
      </c>
      <c r="L251" s="28"/>
      <c r="M251" s="29" t="s">
        <v>1758</v>
      </c>
      <c r="N251" s="41"/>
      <c r="O251" s="28" t="s">
        <v>1759</v>
      </c>
      <c r="P251" s="28" t="s">
        <v>1760</v>
      </c>
      <c r="Q251" s="35" t="s">
        <v>1761</v>
      </c>
      <c r="R251" s="33"/>
      <c r="S251" s="33"/>
      <c r="T251" s="34"/>
      <c r="U251" s="34"/>
      <c r="V251" s="34"/>
      <c r="W251" s="34"/>
      <c r="X251" s="34"/>
      <c r="Y251" s="34"/>
      <c r="Z251" s="34"/>
      <c r="AA251" s="34"/>
      <c r="AB251" s="34"/>
      <c r="AC251" s="34"/>
      <c r="AD251" s="34"/>
      <c r="AE251" s="34"/>
      <c r="AF251" s="34"/>
      <c r="AG251" s="34"/>
      <c r="AH251" s="34"/>
      <c r="AI251" s="34"/>
      <c r="AJ251" s="34"/>
    </row>
    <row r="252" spans="1:36" ht="39.75">
      <c r="A252" s="27" t="str">
        <f>SUBSTITUTE(SUBSTITUTE(CONCATENATE(IF(E252="","",CONCATENATE(E252,"")),"",M252)," ",""),"'","")</f>
        <v>AlternativeLineItem</v>
      </c>
      <c r="B252" s="28" t="str">
        <f>CONCATENATE(IF(C252&lt;&gt;"",CONCATENATE(C252,"_ ",D252),D252),". ",E252,IF(E252&lt;&gt;"",CONCATENATE("_ ",F252," ",G252),IF(F252&lt;&gt;"",CONCATENATE(F252," ",G252),G252)),IF(L252&lt;&gt;"",CONCATENATE(". ",L252,"_ ",M252),IF(G252&lt;&gt;M252,CONCATENATE(". ",M252),IF(AND(E252="",F252=""),"",CONCATENATE(". ",M252)))))</f>
        <v>Order Line. Alternative_  Line Item. Line Item</v>
      </c>
      <c r="C252" s="28"/>
      <c r="D252" s="28" t="s">
        <v>1762</v>
      </c>
      <c r="E252" s="28" t="s">
        <v>1763</v>
      </c>
      <c r="F252" s="29"/>
      <c r="G252" s="29" t="s">
        <v>1764</v>
      </c>
      <c r="H252" s="28"/>
      <c r="I252" s="28" t="str">
        <f>M252</f>
        <v>Line Item</v>
      </c>
      <c r="J252" s="29"/>
      <c r="K252" s="28" t="str">
        <f>CONCATENATE(M252,". Type")</f>
        <v>Line Item. Type</v>
      </c>
      <c r="L252" s="28"/>
      <c r="M252" s="29" t="s">
        <v>1765</v>
      </c>
      <c r="N252" s="41"/>
      <c r="O252" s="28" t="s">
        <v>1766</v>
      </c>
      <c r="P252" s="28" t="s">
        <v>1767</v>
      </c>
      <c r="Q252" s="35" t="s">
        <v>1768</v>
      </c>
      <c r="R252" s="33"/>
      <c r="S252" s="33"/>
      <c r="T252" s="34"/>
      <c r="U252" s="34"/>
      <c r="V252" s="34"/>
      <c r="W252" s="34"/>
      <c r="X252" s="34"/>
      <c r="Y252" s="34"/>
      <c r="Z252" s="34"/>
      <c r="AA252" s="34"/>
      <c r="AB252" s="34"/>
      <c r="AC252" s="34"/>
      <c r="AD252" s="34"/>
      <c r="AE252" s="34"/>
      <c r="AF252" s="34"/>
      <c r="AG252" s="34"/>
      <c r="AH252" s="34"/>
      <c r="AI252" s="34"/>
      <c r="AJ252" s="34"/>
    </row>
    <row r="253" spans="1:36" ht="12">
      <c r="A253" s="12" t="str">
        <f>SUBSTITUTE(SUBSTITUTE(CONCATENATE(IF(C253="","",CONCATENATE(C253,"")),"",D253)," ",""),"'","")</f>
        <v>OrderLineReference</v>
      </c>
      <c r="B253" s="12" t="str">
        <f>CONCATENATE(IF(C253="","",CONCATENATE(C253,"_ ")),D253,". ",IF(L253="","",CONCATENATE(L253,"_ ")),"",M253)</f>
        <v>Order Line Reference. </v>
      </c>
      <c r="C253" s="15"/>
      <c r="D253" s="13" t="s">
        <v>1769</v>
      </c>
      <c r="E253" s="13"/>
      <c r="F253" s="13"/>
      <c r="G253" s="13"/>
      <c r="H253" s="13"/>
      <c r="I253" s="13"/>
      <c r="J253" s="13"/>
      <c r="K253" s="13"/>
      <c r="L253" s="13"/>
      <c r="M253" s="13"/>
      <c r="N253" s="13"/>
      <c r="O253" s="13"/>
      <c r="P253" s="13" t="s">
        <v>1770</v>
      </c>
      <c r="Q253" s="13" t="s">
        <v>1771</v>
      </c>
      <c r="R253" s="36"/>
      <c r="S253" s="36"/>
      <c r="T253" s="37"/>
      <c r="U253" s="37"/>
      <c r="V253" s="37"/>
      <c r="W253" s="37"/>
      <c r="X253" s="37"/>
      <c r="Y253" s="37"/>
      <c r="Z253" s="37"/>
      <c r="AA253" s="37"/>
      <c r="AB253" s="37"/>
      <c r="AC253" s="37"/>
      <c r="AD253" s="37"/>
      <c r="AE253" s="37"/>
      <c r="AF253" s="37"/>
      <c r="AG253" s="37"/>
      <c r="AH253" s="37"/>
      <c r="AI253" s="37"/>
      <c r="AJ253" s="37"/>
    </row>
    <row r="254" spans="1:36" ht="20.25">
      <c r="A254" s="17" t="str">
        <f>SUBSTITUTE(SUBSTITUTE(CONCATENATE(IF(E254="Globally Unique","GU",E254),F254,IF(G254&lt;&gt;I254,G254,""),CONCATENATE(H254,IF(I254="Identifier","ID",IF(I254="Text","",I254))))," ",""),"'","")</f>
        <v>BuyersLineID</v>
      </c>
      <c r="B254" s="18" t="str">
        <f>CONCATENATE(IF(C254&lt;&gt;"",CONCATENATE(C254,"_ ",D254),D254),". ",E254,IF(E254&lt;&gt;"",CONCATENATE("_ ",F254," ",G254),IF(F254&lt;&gt;"",CONCATENATE(F254," ",G254),G254)),IF(H254&lt;&gt;"",CONCATENATE(". ",H254,"_ ",I254),IF(G254&lt;&gt;I254,CONCATENATE(". ",I254),IF(AND(E254="",F254=""),"",CONCATENATE(". ",I254)))))</f>
        <v>Order Line Reference. Buyers_ Line Identifier. Identifier</v>
      </c>
      <c r="C254" s="23"/>
      <c r="D254" s="19" t="s">
        <v>1772</v>
      </c>
      <c r="E254" s="19" t="s">
        <v>1773</v>
      </c>
      <c r="F254" s="19" t="s">
        <v>1774</v>
      </c>
      <c r="G254" s="19" t="s">
        <v>1775</v>
      </c>
      <c r="H254" s="19"/>
      <c r="I254" s="19" t="s">
        <v>1776</v>
      </c>
      <c r="J254" s="19"/>
      <c r="K254" s="19" t="s">
        <v>1777</v>
      </c>
      <c r="L254" s="19"/>
      <c r="M254" s="19"/>
      <c r="N254" s="19"/>
      <c r="O254" s="19" t="s">
        <v>1778</v>
      </c>
      <c r="P254" s="21" t="s">
        <v>1779</v>
      </c>
      <c r="Q254" s="40" t="s">
        <v>1780</v>
      </c>
      <c r="R254" s="26"/>
      <c r="S254" s="26"/>
      <c r="T254" s="24"/>
      <c r="U254" s="24"/>
      <c r="V254" s="24"/>
      <c r="W254" s="24"/>
      <c r="X254" s="24"/>
      <c r="Y254" s="24"/>
      <c r="Z254" s="24"/>
      <c r="AA254" s="24"/>
      <c r="AB254" s="24"/>
      <c r="AC254" s="24"/>
      <c r="AD254" s="24"/>
      <c r="AE254" s="24"/>
      <c r="AF254" s="24"/>
      <c r="AG254" s="24"/>
      <c r="AH254" s="24"/>
      <c r="AI254" s="24"/>
      <c r="AJ254" s="24"/>
    </row>
    <row r="255" spans="1:36" ht="20.25">
      <c r="A255" s="17" t="str">
        <f>SUBSTITUTE(SUBSTITUTE(CONCATENATE(IF(E255="Globally Unique","GU",E255),F255,IF(G255&lt;&gt;I255,G255,""),CONCATENATE(H255,IF(I255="Identifier","ID",IF(I255="Text","",I255))))," ",""),"'","")</f>
        <v>SellersLineID</v>
      </c>
      <c r="B255" s="18" t="str">
        <f>CONCATENATE(IF(C255&lt;&gt;"",CONCATENATE(C255,"_ ",D255),D255),". ",E255,IF(E255&lt;&gt;"",CONCATENATE("_ ",F255," ",G255),IF(F255&lt;&gt;"",CONCATENATE(F255," ",G255),G255)),IF(H255&lt;&gt;"",CONCATENATE(". ",H255,"_ ",I255),IF(G255&lt;&gt;I255,CONCATENATE(". ",I255),IF(AND(E255="",F255=""),"",CONCATENATE(". ",I255)))))</f>
        <v>Order Line Reference. Sellers_ Line Identifier. Identifier</v>
      </c>
      <c r="C255" s="23"/>
      <c r="D255" s="19" t="s">
        <v>1781</v>
      </c>
      <c r="E255" s="19" t="s">
        <v>1782</v>
      </c>
      <c r="F255" s="19" t="s">
        <v>1783</v>
      </c>
      <c r="G255" s="19" t="s">
        <v>1784</v>
      </c>
      <c r="H255" s="19"/>
      <c r="I255" s="19" t="s">
        <v>1785</v>
      </c>
      <c r="J255" s="19"/>
      <c r="K255" s="19" t="s">
        <v>1786</v>
      </c>
      <c r="L255" s="19"/>
      <c r="M255" s="19"/>
      <c r="N255" s="19"/>
      <c r="O255" s="19" t="s">
        <v>1787</v>
      </c>
      <c r="P255" s="21" t="s">
        <v>1788</v>
      </c>
      <c r="Q255" s="40" t="s">
        <v>1789</v>
      </c>
      <c r="R255" s="26"/>
      <c r="S255" s="26"/>
      <c r="T255" s="24"/>
      <c r="U255" s="24"/>
      <c r="V255" s="24"/>
      <c r="W255" s="24"/>
      <c r="X255" s="24"/>
      <c r="Y255" s="24"/>
      <c r="Z255" s="24"/>
      <c r="AA255" s="24"/>
      <c r="AB255" s="24"/>
      <c r="AC255" s="24"/>
      <c r="AD255" s="24"/>
      <c r="AE255" s="24"/>
      <c r="AF255" s="24"/>
      <c r="AG255" s="24"/>
      <c r="AH255" s="24"/>
      <c r="AI255" s="24"/>
      <c r="AJ255" s="24"/>
    </row>
    <row r="256" spans="1:36" ht="20.25">
      <c r="A256" s="17" t="str">
        <f>SUBSTITUTE(SUBSTITUTE(CONCATENATE(IF(E256="Globally Unique","GU",E256),F256,IF(G256&lt;&gt;I256,G256,""),CONCATENATE(H256,IF(I256="Identifier","ID",IF(I256="Text","",I256))))," ",""),"'","")</f>
        <v>LineStatusCode</v>
      </c>
      <c r="B256" s="18" t="str">
        <f>CONCATENATE(IF(C256&lt;&gt;"",CONCATENATE(C256,"_ ",D256),D256),". ",E256,IF(E256&lt;&gt;"",CONCATENATE("_ ",F256," ",G256),IF(F256&lt;&gt;"",CONCATENATE(F256," ",G256),G256)),IF(H256&lt;&gt;"",CONCATENATE(". ",H256,"_ ",I256),IF(G256&lt;&gt;I256,CONCATENATE(". ",I256),IF(AND(E256="",F256=""),"",CONCATENATE(". ",I256)))))</f>
        <v>Order Line Reference. Line Status. Code</v>
      </c>
      <c r="C256" s="23"/>
      <c r="D256" s="19" t="s">
        <v>1790</v>
      </c>
      <c r="E256" s="19"/>
      <c r="F256" s="19" t="s">
        <v>1791</v>
      </c>
      <c r="G256" s="19" t="s">
        <v>1792</v>
      </c>
      <c r="H256" s="19"/>
      <c r="I256" s="19" t="s">
        <v>1793</v>
      </c>
      <c r="J256" s="19"/>
      <c r="K256" s="19" t="s">
        <v>1794</v>
      </c>
      <c r="L256" s="19"/>
      <c r="M256" s="19"/>
      <c r="N256" s="19"/>
      <c r="O256" s="19" t="s">
        <v>1795</v>
      </c>
      <c r="P256" s="19" t="s">
        <v>1796</v>
      </c>
      <c r="Q256" s="40" t="s">
        <v>1797</v>
      </c>
      <c r="R256" s="26"/>
      <c r="S256" s="26" t="s">
        <v>1798</v>
      </c>
      <c r="T256" s="24"/>
      <c r="U256" s="24"/>
      <c r="V256" s="24"/>
      <c r="W256" s="24"/>
      <c r="X256" s="24"/>
      <c r="Y256" s="24"/>
      <c r="Z256" s="24"/>
      <c r="AA256" s="24"/>
      <c r="AB256" s="24"/>
      <c r="AC256" s="24"/>
      <c r="AD256" s="24"/>
      <c r="AE256" s="24"/>
      <c r="AF256" s="24"/>
      <c r="AG256" s="24"/>
      <c r="AH256" s="24"/>
      <c r="AI256" s="24"/>
      <c r="AJ256" s="24"/>
    </row>
    <row r="257" spans="1:36" ht="20.25">
      <c r="A257" s="27" t="str">
        <f>SUBSTITUTE(SUBSTITUTE(CONCATENATE(IF(E257="","",CONCATENATE(E257,"")),"",M257)," ",""),"'","")</f>
        <v>OrderReference</v>
      </c>
      <c r="B257" s="28" t="str">
        <f>CONCATENATE(IF(C257&lt;&gt;"",CONCATENATE(C257,"_ ",D257),D257),". ",E257,IF(E257&lt;&gt;"",CONCATENATE("_ ",F257," ",G257),IF(F257&lt;&gt;"",CONCATENATE(F257," ",G257),G257)),IF(L257&lt;&gt;"",CONCATENATE(". ",L257,"_ ",M257),IF(G257&lt;&gt;M257,CONCATENATE(". ",M257),IF(AND(E257="",F257=""),"",CONCATENATE(". ",M257)))))</f>
        <v>Order Line Reference. Order Reference</v>
      </c>
      <c r="C257" s="43"/>
      <c r="D257" s="28" t="s">
        <v>1799</v>
      </c>
      <c r="E257" s="43"/>
      <c r="F257" s="29"/>
      <c r="G257" s="29" t="str">
        <f>M257</f>
        <v>Order Reference</v>
      </c>
      <c r="H257" s="28"/>
      <c r="I257" s="28" t="str">
        <f>M257</f>
        <v>Order Reference</v>
      </c>
      <c r="J257" s="29"/>
      <c r="K257" s="28" t="str">
        <f>CONCATENATE(M257,". Type")</f>
        <v>Order Reference. Type</v>
      </c>
      <c r="L257" s="43"/>
      <c r="M257" s="43" t="s">
        <v>1800</v>
      </c>
      <c r="N257" s="43"/>
      <c r="O257" s="45" t="s">
        <v>1801</v>
      </c>
      <c r="P257" s="45" t="s">
        <v>1802</v>
      </c>
      <c r="Q257" s="48" t="s">
        <v>1803</v>
      </c>
      <c r="R257" s="48"/>
      <c r="S257" s="44"/>
      <c r="T257" s="45"/>
      <c r="U257" s="44"/>
      <c r="V257" s="43"/>
      <c r="W257" s="47"/>
      <c r="X257" s="47"/>
      <c r="Y257" s="47"/>
      <c r="Z257" s="47"/>
      <c r="AA257" s="47"/>
      <c r="AB257" s="47"/>
      <c r="AC257" s="47"/>
      <c r="AD257" s="43"/>
      <c r="AE257" s="43"/>
      <c r="AF257" s="43"/>
      <c r="AG257" s="43"/>
      <c r="AH257" s="43"/>
      <c r="AI257" s="43"/>
      <c r="AJ257" s="43"/>
    </row>
    <row r="258" spans="1:36" ht="12">
      <c r="A258" s="12" t="str">
        <f>SUBSTITUTE(SUBSTITUTE(CONCATENATE(IF(C258="","",CONCATENATE(C258,"")),"",D258)," ",""),"'","")</f>
        <v>OrderReference</v>
      </c>
      <c r="B258" s="12" t="str">
        <f>CONCATENATE(IF(C258="","",CONCATENATE(C258,"_ ")),D258,". ",IF(L258="","",CONCATENATE(L258,"_ ")),"",M258)</f>
        <v>Order Reference. </v>
      </c>
      <c r="C258" s="15"/>
      <c r="D258" s="13" t="s">
        <v>1804</v>
      </c>
      <c r="E258" s="13"/>
      <c r="F258" s="13"/>
      <c r="G258" s="13"/>
      <c r="H258" s="13"/>
      <c r="I258" s="13"/>
      <c r="J258" s="13"/>
      <c r="K258" s="13"/>
      <c r="L258" s="13"/>
      <c r="M258" s="13"/>
      <c r="N258" s="13"/>
      <c r="O258" s="13"/>
      <c r="P258" s="13" t="s">
        <v>1805</v>
      </c>
      <c r="Q258" s="13" t="s">
        <v>1806</v>
      </c>
      <c r="R258" s="36"/>
      <c r="S258" s="36"/>
      <c r="T258" s="37"/>
      <c r="U258" s="37"/>
      <c r="V258" s="37"/>
      <c r="W258" s="37"/>
      <c r="X258" s="37"/>
      <c r="Y258" s="37"/>
      <c r="Z258" s="37"/>
      <c r="AA258" s="37"/>
      <c r="AB258" s="37"/>
      <c r="AC258" s="37"/>
      <c r="AD258" s="37"/>
      <c r="AE258" s="37"/>
      <c r="AF258" s="37"/>
      <c r="AG258" s="37"/>
      <c r="AH258" s="37"/>
      <c r="AI258" s="37"/>
      <c r="AJ258" s="37"/>
    </row>
    <row r="259" spans="1:36" ht="12">
      <c r="A259" s="17" t="str">
        <f>SUBSTITUTE(SUBSTITUTE(CONCATENATE(IF(E259="Globally Unique","GU",E259),F259,IF(G259&lt;&gt;I259,G259,""),CONCATENATE(H259,IF(I259="Identifier","ID",IF(I259="Text","",I259))))," ",""),"'","")</f>
        <v>BuyersID</v>
      </c>
      <c r="B259" s="18" t="str">
        <f>CONCATENATE(IF(C259&lt;&gt;"",CONCATENATE(C259,"_ ",D259),D259),". ",E259,IF(E259&lt;&gt;"",CONCATENATE("_ ",F259," ",G259),IF(F259&lt;&gt;"",CONCATENATE(F259," ",G259),G259)),IF(H259&lt;&gt;"",CONCATENATE(". ",H259,"_ ",I259),IF(G259&lt;&gt;I259,CONCATENATE(". ",I259),IF(AND(E259="",F259=""),"",CONCATENATE(". ",I259)))))</f>
        <v>Order Reference. Buyers_  Identifier. Identifier</v>
      </c>
      <c r="C259" s="19"/>
      <c r="D259" s="19" t="s">
        <v>1807</v>
      </c>
      <c r="E259" s="19" t="s">
        <v>1808</v>
      </c>
      <c r="F259" s="19"/>
      <c r="G259" s="19" t="s">
        <v>1809</v>
      </c>
      <c r="H259" s="19"/>
      <c r="I259" s="19" t="s">
        <v>1810</v>
      </c>
      <c r="J259" s="19"/>
      <c r="K259" s="19" t="s">
        <v>1811</v>
      </c>
      <c r="L259" s="19"/>
      <c r="M259" s="19"/>
      <c r="N259" s="19"/>
      <c r="O259" s="21" t="s">
        <v>1812</v>
      </c>
      <c r="P259" s="21" t="s">
        <v>1813</v>
      </c>
      <c r="Q259" s="22" t="s">
        <v>1814</v>
      </c>
      <c r="R259" s="26" t="s">
        <v>1815</v>
      </c>
      <c r="S259" s="40"/>
      <c r="T259" s="24"/>
      <c r="U259" s="24"/>
      <c r="V259" s="24"/>
      <c r="W259" s="24"/>
      <c r="X259" s="24"/>
      <c r="Y259" s="24"/>
      <c r="Z259" s="24"/>
      <c r="AA259" s="24"/>
      <c r="AB259" s="24"/>
      <c r="AC259" s="24"/>
      <c r="AD259" s="24"/>
      <c r="AE259" s="24"/>
      <c r="AF259" s="24"/>
      <c r="AG259" s="24"/>
      <c r="AH259" s="24"/>
      <c r="AI259" s="24"/>
      <c r="AJ259" s="24"/>
    </row>
    <row r="260" spans="1:36" ht="12">
      <c r="A260" s="17" t="str">
        <f>SUBSTITUTE(SUBSTITUTE(CONCATENATE(IF(E260="Globally Unique","GU",E260),F260,IF(G260&lt;&gt;I260,G260,""),CONCATENATE(H260,IF(I260="Identifier","ID",IF(I260="Text","",I260))))," ",""),"'","")</f>
        <v>SellersID</v>
      </c>
      <c r="B260" s="18" t="str">
        <f>CONCATENATE(IF(C260&lt;&gt;"",CONCATENATE(C260,"_ ",D260),D260),". ",E260,IF(E260&lt;&gt;"",CONCATENATE("_ ",F260," ",G260),IF(F260&lt;&gt;"",CONCATENATE(F260," ",G260),G260)),IF(H260&lt;&gt;"",CONCATENATE(". ",H260,"_ ",I260),IF(G260&lt;&gt;I260,CONCATENATE(". ",I260),IF(AND(E260="",F260=""),"",CONCATENATE(". ",I260)))))</f>
        <v>Order Reference. Sellers_  Identifier. Identifier</v>
      </c>
      <c r="C260" s="19"/>
      <c r="D260" s="19" t="s">
        <v>1816</v>
      </c>
      <c r="E260" s="19" t="s">
        <v>1817</v>
      </c>
      <c r="F260" s="19"/>
      <c r="G260" s="19" t="s">
        <v>1818</v>
      </c>
      <c r="H260" s="19"/>
      <c r="I260" s="19" t="s">
        <v>1819</v>
      </c>
      <c r="J260" s="19"/>
      <c r="K260" s="19" t="s">
        <v>1820</v>
      </c>
      <c r="L260" s="19"/>
      <c r="M260" s="19"/>
      <c r="N260" s="19"/>
      <c r="O260" s="21" t="s">
        <v>1821</v>
      </c>
      <c r="P260" s="21" t="s">
        <v>1822</v>
      </c>
      <c r="Q260" s="22" t="s">
        <v>1823</v>
      </c>
      <c r="R260" s="26" t="s">
        <v>1824</v>
      </c>
      <c r="S260" s="40"/>
      <c r="T260" s="24"/>
      <c r="U260" s="24"/>
      <c r="V260" s="24"/>
      <c r="W260" s="24"/>
      <c r="X260" s="24"/>
      <c r="Y260" s="24"/>
      <c r="Z260" s="24"/>
      <c r="AA260" s="24"/>
      <c r="AB260" s="24"/>
      <c r="AC260" s="24"/>
      <c r="AD260" s="24"/>
      <c r="AE260" s="24"/>
      <c r="AF260" s="24"/>
      <c r="AG260" s="24"/>
      <c r="AH260" s="24"/>
      <c r="AI260" s="24"/>
      <c r="AJ260" s="24"/>
    </row>
    <row r="261" spans="1:36" ht="20.25">
      <c r="A261" s="17" t="str">
        <f>SUBSTITUTE(SUBSTITUTE(CONCATENATE(IF(E261="Globally Unique","GU",E261),F261,IF(G261&lt;&gt;I261,G261,""),CONCATENATE(H261,IF(I261="Identifier","ID",IF(I261="Text","",I261))))," ",""),"'","")</f>
        <v>CopyIndicator</v>
      </c>
      <c r="B261" s="18" t="str">
        <f>CONCATENATE(IF(C261&lt;&gt;"",CONCATENATE(C261,"_ ",D261),D261),". ",E261,IF(E261&lt;&gt;"",CONCATENATE("_ ",F261," ",G261),IF(F261&lt;&gt;"",CONCATENATE(F261," ",G261),G261)),IF(H261&lt;&gt;"",CONCATENATE(". ",H261,"_ ",I261),IF(G261&lt;&gt;I261,CONCATENATE(". ",I261),IF(AND(E261="",F261=""),"",CONCATENATE(". ",I261)))))</f>
        <v>Order Reference. Copy. Indicator</v>
      </c>
      <c r="C261" s="23"/>
      <c r="D261" s="19" t="s">
        <v>1825</v>
      </c>
      <c r="E261" s="19"/>
      <c r="F261" s="19"/>
      <c r="G261" s="19" t="s">
        <v>1826</v>
      </c>
      <c r="H261" s="19"/>
      <c r="I261" s="19" t="s">
        <v>1827</v>
      </c>
      <c r="J261" s="19"/>
      <c r="K261" s="19" t="s">
        <v>1828</v>
      </c>
      <c r="L261" s="19"/>
      <c r="M261" s="19"/>
      <c r="N261" s="19"/>
      <c r="O261" s="19" t="s">
        <v>1829</v>
      </c>
      <c r="P261" s="19" t="s">
        <v>1830</v>
      </c>
      <c r="Q261" s="40" t="s">
        <v>1831</v>
      </c>
      <c r="R261" s="26"/>
      <c r="S261" s="26"/>
      <c r="T261" s="24"/>
      <c r="U261" s="24"/>
      <c r="V261" s="24"/>
      <c r="W261" s="24"/>
      <c r="X261" s="24"/>
      <c r="Y261" s="24"/>
      <c r="Z261" s="24"/>
      <c r="AA261" s="24"/>
      <c r="AB261" s="24"/>
      <c r="AC261" s="24"/>
      <c r="AD261" s="24"/>
      <c r="AE261" s="24"/>
      <c r="AF261" s="24"/>
      <c r="AG261" s="24"/>
      <c r="AH261" s="24"/>
      <c r="AI261" s="24"/>
      <c r="AJ261" s="24"/>
    </row>
    <row r="262" spans="1:36" ht="12">
      <c r="A262" s="17" t="str">
        <f>SUBSTITUTE(SUBSTITUTE(CONCATENATE(IF(E262="Globally Unique","GU",E262),F262,IF(G262&lt;&gt;I262,G262,""),CONCATENATE(H262,IF(I262="Identifier","ID",IF(I262="Text","",I262))))," ",""),"'","")</f>
        <v>IssueDate</v>
      </c>
      <c r="B262" s="18" t="str">
        <f>CONCATENATE(IF(C262&lt;&gt;"",CONCATENATE(C262,"_ ",D262),D262),". ",E262,IF(E262&lt;&gt;"",CONCATENATE("_ ",F262," ",G262),IF(F262&lt;&gt;"",CONCATENATE(F262," ",G262),G262)),IF(H262&lt;&gt;"",CONCATENATE(". ",H262,"_ ",I262),IF(G262&lt;&gt;I262,CONCATENATE(". ",I262),IF(AND(E262="",F262=""),"",CONCATENATE(". ",I262)))))</f>
        <v>Order Reference. Issue Date. Date</v>
      </c>
      <c r="C262" s="19"/>
      <c r="D262" s="19" t="s">
        <v>1832</v>
      </c>
      <c r="E262" s="19"/>
      <c r="F262" s="19" t="s">
        <v>1833</v>
      </c>
      <c r="G262" s="19" t="s">
        <v>1834</v>
      </c>
      <c r="H262" s="19"/>
      <c r="I262" s="19" t="s">
        <v>1835</v>
      </c>
      <c r="J262" s="19"/>
      <c r="K262" s="19" t="s">
        <v>1836</v>
      </c>
      <c r="L262" s="19"/>
      <c r="M262" s="19"/>
      <c r="N262" s="19"/>
      <c r="O262" s="19" t="s">
        <v>1837</v>
      </c>
      <c r="P262" s="21" t="s">
        <v>1838</v>
      </c>
      <c r="Q262" s="22" t="s">
        <v>1839</v>
      </c>
      <c r="R262" s="26"/>
      <c r="S262" s="22"/>
      <c r="T262" s="24"/>
      <c r="U262" s="24"/>
      <c r="V262" s="24"/>
      <c r="W262" s="24"/>
      <c r="X262" s="24"/>
      <c r="Y262" s="24"/>
      <c r="Z262" s="24"/>
      <c r="AA262" s="24"/>
      <c r="AB262" s="24"/>
      <c r="AC262" s="24"/>
      <c r="AD262" s="24"/>
      <c r="AE262" s="24"/>
      <c r="AF262" s="24"/>
      <c r="AG262" s="24"/>
      <c r="AH262" s="24"/>
      <c r="AI262" s="24"/>
      <c r="AJ262" s="24"/>
    </row>
    <row r="263" spans="1:36" ht="20.25">
      <c r="A263" s="17" t="str">
        <f>SUBSTITUTE(SUBSTITUTE(CONCATENATE(IF(E263="Globally Unique","GU",E263),F263,IF(G263&lt;&gt;I263,G263,""),CONCATENATE(H263,IF(I263="Identifier","ID",IF(I263="Text","",I263))))," ",""),"'","")</f>
        <v>GUID</v>
      </c>
      <c r="B263" s="18" t="str">
        <f>CONCATENATE(IF(C263&lt;&gt;"",CONCATENATE(C263,"_ ",D263),D263),". ",E263,IF(E263&lt;&gt;"",CONCATENATE("_ ",F263," ",G263),IF(F263&lt;&gt;"",CONCATENATE(F263," ",G263),G263)),IF(H263&lt;&gt;"",CONCATENATE(". ",H263,"_ ",I263),IF(G263&lt;&gt;I263,CONCATENATE(". ",I263),IF(AND(E263="",F263=""),"",CONCATENATE(". ",I263)))))</f>
        <v>Order Reference. Globally Unique_  Identifier. Identifier</v>
      </c>
      <c r="C263" s="19"/>
      <c r="D263" s="19" t="s">
        <v>1840</v>
      </c>
      <c r="E263" s="19" t="s">
        <v>1841</v>
      </c>
      <c r="F263" s="19"/>
      <c r="G263" s="19" t="s">
        <v>1842</v>
      </c>
      <c r="H263" s="19"/>
      <c r="I263" s="19" t="s">
        <v>1843</v>
      </c>
      <c r="J263" s="19"/>
      <c r="K263" s="19" t="s">
        <v>1844</v>
      </c>
      <c r="L263" s="19"/>
      <c r="M263" s="19"/>
      <c r="N263" s="19"/>
      <c r="O263" s="19" t="s">
        <v>1845</v>
      </c>
      <c r="P263" s="19" t="s">
        <v>1846</v>
      </c>
      <c r="Q263" s="19" t="s">
        <v>1847</v>
      </c>
      <c r="R263" s="40"/>
      <c r="S263" s="19"/>
      <c r="T263" s="21"/>
      <c r="U263" s="17"/>
      <c r="V263" s="19"/>
      <c r="W263" s="23"/>
      <c r="X263" s="23"/>
      <c r="Y263" s="23"/>
      <c r="Z263" s="23"/>
      <c r="AA263" s="23"/>
      <c r="AB263" s="23"/>
      <c r="AC263" s="23"/>
      <c r="AD263" s="19"/>
      <c r="AE263" s="19"/>
      <c r="AF263" s="19"/>
      <c r="AG263" s="19"/>
      <c r="AH263" s="19"/>
      <c r="AI263" s="19"/>
      <c r="AJ263" s="19"/>
    </row>
    <row r="264" spans="1:36" ht="12">
      <c r="A264" s="12" t="str">
        <f>SUBSTITUTE(SUBSTITUTE(CONCATENATE(IF(C264="","",CONCATENATE(C264,"")),"",D264)," ",""),"'","")</f>
        <v>Package</v>
      </c>
      <c r="B264" s="12" t="str">
        <f>CONCATENATE(IF(C264="","",CONCATENATE(C264,"_ ")),"",D264,". Details")</f>
        <v>Package. Details</v>
      </c>
      <c r="C264" s="13"/>
      <c r="D264" s="13" t="s">
        <v>1848</v>
      </c>
      <c r="E264" s="13"/>
      <c r="F264" s="13"/>
      <c r="G264" s="13"/>
      <c r="H264" s="13"/>
      <c r="I264" s="13"/>
      <c r="J264" s="13"/>
      <c r="K264" s="13"/>
      <c r="L264" s="13"/>
      <c r="M264" s="13"/>
      <c r="N264" s="13"/>
      <c r="O264" s="13"/>
      <c r="P264" s="39" t="s">
        <v>1849</v>
      </c>
      <c r="Q264" s="14" t="s">
        <v>1850</v>
      </c>
      <c r="R264" s="13"/>
      <c r="S264" s="13"/>
      <c r="T264" s="15"/>
      <c r="U264" s="15"/>
      <c r="V264" s="15"/>
      <c r="W264" s="15"/>
      <c r="X264" s="15"/>
      <c r="Y264" s="13"/>
      <c r="Z264" s="13"/>
      <c r="AA264" s="13"/>
      <c r="AB264" s="13"/>
      <c r="AC264" s="13"/>
      <c r="AD264" s="13"/>
      <c r="AE264" s="13"/>
      <c r="AF264" s="16"/>
      <c r="AG264" s="15"/>
      <c r="AH264" s="15"/>
      <c r="AI264" s="15"/>
      <c r="AJ264" s="15"/>
    </row>
    <row r="265" spans="1:36" ht="20.25">
      <c r="A265" s="17" t="str">
        <f>SUBSTITUTE(SUBSTITUTE(CONCATENATE(IF(E265="Globally Unique","GU",E265),F265,IF(G265&lt;&gt;I265,G265,""),CONCATENATE(H265,IF(I265="Identifier","ID",IF(I265="Text","",I265))))," ",""),"'","")</f>
        <v>ID</v>
      </c>
      <c r="B265" s="18" t="str">
        <f>CONCATENATE(IF(C265&lt;&gt;"",CONCATENATE(C265,"_ ",D265),D265),". ",E265,IF(E265&lt;&gt;"",CONCATENATE("_ ",F265," ",G265),IF(F265&lt;&gt;"",CONCATENATE(F265," ",G265),G265)),IF(H265&lt;&gt;"",CONCATENATE(". ",H265,"_ ",I265),IF(G265&lt;&gt;I265,CONCATENATE(". ",I265),IF(AND(E265="",F265=""),"",CONCATENATE(". ",I265)))))</f>
        <v>Package. Identifier</v>
      </c>
      <c r="C265" s="19"/>
      <c r="D265" s="19" t="s">
        <v>1851</v>
      </c>
      <c r="E265" s="19"/>
      <c r="F265" s="19"/>
      <c r="G265" s="19" t="s">
        <v>1852</v>
      </c>
      <c r="H265" s="19"/>
      <c r="I265" s="19" t="s">
        <v>1853</v>
      </c>
      <c r="J265" s="19"/>
      <c r="K265" s="19" t="s">
        <v>1854</v>
      </c>
      <c r="L265" s="19"/>
      <c r="M265" s="19"/>
      <c r="N265" s="19"/>
      <c r="O265" s="19" t="s">
        <v>1855</v>
      </c>
      <c r="P265" s="21" t="s">
        <v>1856</v>
      </c>
      <c r="Q265" s="22" t="s">
        <v>1857</v>
      </c>
      <c r="R265" s="19"/>
      <c r="S265" s="19"/>
      <c r="T265" s="23"/>
      <c r="U265" s="23"/>
      <c r="V265" s="23"/>
      <c r="W265" s="23"/>
      <c r="X265" s="23"/>
      <c r="Y265" s="19"/>
      <c r="Z265" s="19"/>
      <c r="AA265" s="19"/>
      <c r="AB265" s="19"/>
      <c r="AC265" s="19"/>
      <c r="AD265" s="19"/>
      <c r="AE265" s="19"/>
      <c r="AF265" s="25"/>
      <c r="AG265" s="23"/>
      <c r="AH265" s="23"/>
      <c r="AI265" s="23"/>
      <c r="AJ265" s="23"/>
    </row>
    <row r="266" spans="1:36" ht="12">
      <c r="A266" s="17" t="str">
        <f>SUBSTITUTE(SUBSTITUTE(CONCATENATE(IF(E266="Globally Unique","GU",E266),F266,IF(G266&lt;&gt;I266,G266,""),CONCATENATE(H266,IF(I266="Identifier","ID",IF(I266="Text","",I266))))," ",""),"'","")</f>
        <v>Quantity</v>
      </c>
      <c r="B266" s="18" t="str">
        <f>CONCATENATE(IF(C266&lt;&gt;"",CONCATENATE(C266,"_ ",D266),D266),". ",E266,IF(E266&lt;&gt;"",CONCATENATE("_ ",F266," ",G266),IF(F266&lt;&gt;"",CONCATENATE(F266," ",G266),G266)),IF(H266&lt;&gt;"",CONCATENATE(". ",H266,"_ ",I266),IF(G266&lt;&gt;I266,CONCATENATE(". ",I266),IF(AND(E266="",F266=""),"",CONCATENATE(". ",I266)))))</f>
        <v>Package. Quantity</v>
      </c>
      <c r="C266" s="19"/>
      <c r="D266" s="19" t="s">
        <v>1858</v>
      </c>
      <c r="E266" s="19"/>
      <c r="F266" s="19"/>
      <c r="G266" s="19" t="s">
        <v>1859</v>
      </c>
      <c r="H266" s="19"/>
      <c r="I266" s="19" t="s">
        <v>1860</v>
      </c>
      <c r="J266" s="19"/>
      <c r="K266" s="19" t="s">
        <v>1861</v>
      </c>
      <c r="L266" s="19"/>
      <c r="M266" s="19"/>
      <c r="N266" s="19"/>
      <c r="O266" s="21" t="s">
        <v>1862</v>
      </c>
      <c r="P266" s="21" t="s">
        <v>1863</v>
      </c>
      <c r="Q266" s="22" t="s">
        <v>1864</v>
      </c>
      <c r="R266" s="19"/>
      <c r="S266" s="19"/>
      <c r="T266" s="23"/>
      <c r="U266" s="23"/>
      <c r="V266" s="23"/>
      <c r="W266" s="23"/>
      <c r="X266" s="23"/>
      <c r="Y266" s="19"/>
      <c r="Z266" s="19"/>
      <c r="AA266" s="19"/>
      <c r="AB266" s="19"/>
      <c r="AC266" s="19"/>
      <c r="AD266" s="19"/>
      <c r="AE266" s="19"/>
      <c r="AF266" s="25"/>
      <c r="AG266" s="23"/>
      <c r="AH266" s="23"/>
      <c r="AI266" s="23"/>
      <c r="AJ266" s="23"/>
    </row>
    <row r="267" spans="1:36" ht="20.25">
      <c r="A267" s="17" t="str">
        <f>SUBSTITUTE(SUBSTITUTE(CONCATENATE(IF(E267="Globally Unique","GU",E267),F267,IF(G267&lt;&gt;I267,G267,""),CONCATENATE(H267,IF(I267="Identifier","ID",IF(I267="Text","",I267))))," ",""),"'","")</f>
        <v>ReturnableMaterialIndicator</v>
      </c>
      <c r="B267" s="18" t="str">
        <f>CONCATENATE(IF(C267&lt;&gt;"",CONCATENATE(C267,"_ ",D267),D267),". ",E267,IF(E267&lt;&gt;"",CONCATENATE("_ ",F267," ",G267),IF(F267&lt;&gt;"",CONCATENATE(F267," ",G267),G267)),IF(H267&lt;&gt;"",CONCATENATE(". ",H267,"_ ",I267),IF(G267&lt;&gt;I267,CONCATENATE(". ",I267),IF(AND(E267="",F267=""),"",CONCATENATE(". ",I267)))))</f>
        <v>Package. Returnable_  Material. Indicator</v>
      </c>
      <c r="C267" s="19"/>
      <c r="D267" s="19" t="s">
        <v>1865</v>
      </c>
      <c r="E267" s="19" t="s">
        <v>1866</v>
      </c>
      <c r="F267" s="19"/>
      <c r="G267" s="19" t="s">
        <v>1867</v>
      </c>
      <c r="H267" s="19"/>
      <c r="I267" s="19" t="s">
        <v>1868</v>
      </c>
      <c r="J267" s="19"/>
      <c r="K267" s="19" t="s">
        <v>1869</v>
      </c>
      <c r="L267" s="19"/>
      <c r="M267" s="19"/>
      <c r="N267" s="19"/>
      <c r="O267" s="21" t="s">
        <v>1870</v>
      </c>
      <c r="P267" s="21" t="s">
        <v>1871</v>
      </c>
      <c r="Q267" s="22" t="s">
        <v>1872</v>
      </c>
      <c r="R267" s="19"/>
      <c r="S267" s="19"/>
      <c r="T267" s="23"/>
      <c r="U267" s="23"/>
      <c r="V267" s="23"/>
      <c r="W267" s="23"/>
      <c r="X267" s="23"/>
      <c r="Y267" s="19"/>
      <c r="Z267" s="19"/>
      <c r="AA267" s="19"/>
      <c r="AB267" s="19"/>
      <c r="AC267" s="19"/>
      <c r="AD267" s="19"/>
      <c r="AE267" s="19"/>
      <c r="AF267" s="25"/>
      <c r="AG267" s="23"/>
      <c r="AH267" s="23"/>
      <c r="AI267" s="23"/>
      <c r="AJ267" s="23"/>
    </row>
    <row r="268" spans="1:36" ht="39.75">
      <c r="A268" s="27" t="str">
        <f>SUBSTITUTE(SUBSTITUTE(CONCATENATE(IF(E268="","",CONCATENATE(E268,"")),"",M268)," ",""),"'","")</f>
        <v>ContainedPackage</v>
      </c>
      <c r="B268" s="28" t="str">
        <f>CONCATENATE(IF(C268&lt;&gt;"",CONCATENATE(C268,"_ ",D268),D268),". ",E268,IF(E268&lt;&gt;"",CONCATENATE("_ ",F268," ",G268),IF(F268&lt;&gt;"",CONCATENATE(F268," ",G268),G268)),IF(L268&lt;&gt;"",CONCATENATE(". ",L268,"_ ",M268),IF(G268&lt;&gt;M268,CONCATENATE(". ",M268),IF(AND(E268="",F268=""),"",CONCATENATE(". ",M268)))))</f>
        <v>Package. Contained_  Package. Package</v>
      </c>
      <c r="C268" s="28"/>
      <c r="D268" s="28" t="s">
        <v>1873</v>
      </c>
      <c r="E268" s="28" t="s">
        <v>1874</v>
      </c>
      <c r="F268" s="28"/>
      <c r="G268" s="28" t="s">
        <v>1875</v>
      </c>
      <c r="H268" s="28"/>
      <c r="I268" s="28" t="str">
        <f>M268</f>
        <v>Package</v>
      </c>
      <c r="J268" s="28"/>
      <c r="K268" s="28" t="str">
        <f>CONCATENATE(M268,". Type")</f>
        <v>Package. Type</v>
      </c>
      <c r="L268" s="28"/>
      <c r="M268" s="28" t="s">
        <v>1876</v>
      </c>
      <c r="N268" s="28"/>
      <c r="O268" s="28" t="s">
        <v>1877</v>
      </c>
      <c r="P268" s="28" t="s">
        <v>1878</v>
      </c>
      <c r="Q268" s="35" t="s">
        <v>1879</v>
      </c>
      <c r="R268" s="28"/>
      <c r="S268" s="28"/>
      <c r="T268" s="41"/>
      <c r="U268" s="41"/>
      <c r="V268" s="41"/>
      <c r="W268" s="41"/>
      <c r="X268" s="41"/>
      <c r="Y268" s="28"/>
      <c r="Z268" s="28"/>
      <c r="AA268" s="28"/>
      <c r="AB268" s="28"/>
      <c r="AC268" s="28"/>
      <c r="AD268" s="28"/>
      <c r="AE268" s="28"/>
      <c r="AF268" s="50"/>
      <c r="AG268" s="41"/>
      <c r="AH268" s="41"/>
      <c r="AI268" s="41"/>
      <c r="AJ268" s="41"/>
    </row>
    <row r="269" spans="1:36" ht="20.25">
      <c r="A269" s="12" t="str">
        <f>SUBSTITUTE(SUBSTITUTE(CONCATENATE(IF(C269="","",CONCATENATE(C269,"")),"",D269)," ",""),"'","")</f>
        <v>Party</v>
      </c>
      <c r="B269" s="12" t="str">
        <f>CONCATENATE(IF(C269="","",CONCATENATE(C269,"_ ")),"",D269,". Details")</f>
        <v>Party. Details</v>
      </c>
      <c r="C269" s="13"/>
      <c r="D269" s="13" t="s">
        <v>1880</v>
      </c>
      <c r="E269" s="13"/>
      <c r="F269" s="13"/>
      <c r="G269" s="13"/>
      <c r="H269" s="13"/>
      <c r="I269" s="13"/>
      <c r="J269" s="13"/>
      <c r="K269" s="13"/>
      <c r="L269" s="13"/>
      <c r="M269" s="13"/>
      <c r="N269" s="13"/>
      <c r="O269" s="13"/>
      <c r="P269" s="13" t="s">
        <v>1881</v>
      </c>
      <c r="Q269" s="14" t="s">
        <v>1882</v>
      </c>
      <c r="R269" s="36"/>
      <c r="S269" s="36"/>
      <c r="T269" s="37"/>
      <c r="U269" s="37"/>
      <c r="V269" s="37"/>
      <c r="W269" s="37"/>
      <c r="X269" s="37"/>
      <c r="Y269" s="37"/>
      <c r="Z269" s="37"/>
      <c r="AA269" s="37"/>
      <c r="AB269" s="37"/>
      <c r="AC269" s="37"/>
      <c r="AD269" s="37"/>
      <c r="AE269" s="37"/>
      <c r="AF269" s="37"/>
      <c r="AG269" s="37"/>
      <c r="AH269" s="37"/>
      <c r="AI269" s="37"/>
      <c r="AJ269" s="37"/>
    </row>
    <row r="270" spans="1:36" ht="20.25">
      <c r="A270" s="27" t="str">
        <f>SUBSTITUTE(SUBSTITUTE(CONCATENATE(IF(E270="","",CONCATENATE(E270,"")),"",M270)," ",""),"'","")</f>
        <v>PartyIdentification</v>
      </c>
      <c r="B270" s="28" t="str">
        <f>CONCATENATE(IF(C270&lt;&gt;"",CONCATENATE(C270,"_ ",D270),D270),". ",E270,IF(E270&lt;&gt;"",CONCATENATE("_ ",F270," ",G270),IF(F270&lt;&gt;"",CONCATENATE(F270," ",G270),G270)),IF(L270&lt;&gt;"",CONCATENATE(". ",L270,"_ ",M270),IF(G270&lt;&gt;M270,CONCATENATE(". ",M270),IF(AND(E270="",F270=""),"",CONCATENATE(". ",M270)))))</f>
        <v>Party. Party Identification</v>
      </c>
      <c r="C270" s="28"/>
      <c r="D270" s="28" t="s">
        <v>1883</v>
      </c>
      <c r="E270" s="28"/>
      <c r="F270" s="29"/>
      <c r="G270" s="29" t="str">
        <f>M270</f>
        <v>Party Identification</v>
      </c>
      <c r="H270" s="28"/>
      <c r="I270" s="28" t="str">
        <f>M270</f>
        <v>Party Identification</v>
      </c>
      <c r="J270" s="29"/>
      <c r="K270" s="28" t="str">
        <f>CONCATENATE(M270,". Type")</f>
        <v>Party Identification. Type</v>
      </c>
      <c r="L270" s="28"/>
      <c r="M270" s="28" t="s">
        <v>1884</v>
      </c>
      <c r="N270" s="28"/>
      <c r="O270" s="31" t="s">
        <v>1885</v>
      </c>
      <c r="P270" s="28" t="s">
        <v>1886</v>
      </c>
      <c r="Q270" s="35" t="s">
        <v>1887</v>
      </c>
      <c r="R270" s="33"/>
      <c r="S270" s="33"/>
      <c r="T270" s="34"/>
      <c r="U270" s="34"/>
      <c r="V270" s="34"/>
      <c r="W270" s="34"/>
      <c r="X270" s="34"/>
      <c r="Y270" s="34"/>
      <c r="Z270" s="34"/>
      <c r="AA270" s="34"/>
      <c r="AB270" s="34"/>
      <c r="AC270" s="34"/>
      <c r="AD270" s="34"/>
      <c r="AE270" s="34"/>
      <c r="AF270" s="34"/>
      <c r="AG270" s="34"/>
      <c r="AH270" s="34"/>
      <c r="AI270" s="34"/>
      <c r="AJ270" s="34"/>
    </row>
    <row r="271" spans="1:36" ht="20.25">
      <c r="A271" s="27" t="str">
        <f>SUBSTITUTE(SUBSTITUTE(CONCATENATE(IF(E271="","",CONCATENATE(E271,"")),"",M271)," ",""),"'","")</f>
        <v>PartyName</v>
      </c>
      <c r="B271" s="28" t="str">
        <f>CONCATENATE(IF(C271&lt;&gt;"",CONCATENATE(C271,"_ ",D271),D271),". ",E271,IF(E271&lt;&gt;"",CONCATENATE("_ ",F271," ",G271),IF(F271&lt;&gt;"",CONCATENATE(F271," ",G271),G271)),IF(L271&lt;&gt;"",CONCATENATE(". ",L271,"_ ",M271),IF(G271&lt;&gt;M271,CONCATENATE(". ",M271),IF(AND(E271="",F271=""),"",CONCATENATE(". ",M271)))))</f>
        <v>Party. Party Name</v>
      </c>
      <c r="C271" s="28"/>
      <c r="D271" s="28" t="s">
        <v>1888</v>
      </c>
      <c r="E271" s="28"/>
      <c r="F271" s="29">
        <f>IF(L271="","",L271)</f>
      </c>
      <c r="G271" s="29" t="str">
        <f>M271</f>
        <v>Party Name</v>
      </c>
      <c r="H271" s="28"/>
      <c r="I271" s="28" t="str">
        <f>M271</f>
        <v>Party Name</v>
      </c>
      <c r="J271" s="29"/>
      <c r="K271" s="28" t="str">
        <f>CONCATENATE(M271,". Type")</f>
        <v>Party Name. Type</v>
      </c>
      <c r="L271" s="28"/>
      <c r="M271" s="28" t="s">
        <v>1889</v>
      </c>
      <c r="N271" s="28"/>
      <c r="O271" s="31" t="s">
        <v>1890</v>
      </c>
      <c r="P271" s="28" t="s">
        <v>1891</v>
      </c>
      <c r="Q271" s="35" t="s">
        <v>1892</v>
      </c>
      <c r="R271" s="33"/>
      <c r="S271" s="33"/>
      <c r="T271" s="34"/>
      <c r="U271" s="34"/>
      <c r="V271" s="34"/>
      <c r="W271" s="34"/>
      <c r="X271" s="34"/>
      <c r="Y271" s="34"/>
      <c r="Z271" s="34"/>
      <c r="AA271" s="34"/>
      <c r="AB271" s="34"/>
      <c r="AC271" s="34"/>
      <c r="AD271" s="34"/>
      <c r="AE271" s="34"/>
      <c r="AF271" s="34"/>
      <c r="AG271" s="34"/>
      <c r="AH271" s="34"/>
      <c r="AI271" s="34"/>
      <c r="AJ271" s="34"/>
    </row>
    <row r="272" spans="1:36" ht="20.25">
      <c r="A272" s="27" t="str">
        <f>SUBSTITUTE(SUBSTITUTE(CONCATENATE(IF(E272="","",CONCATENATE(E272,"")),"",M272)," ",""),"'","")</f>
        <v>Address</v>
      </c>
      <c r="B272" s="28" t="str">
        <f>CONCATENATE(IF(C272&lt;&gt;"",CONCATENATE(C272,"_ ",D272),D272),". ",E272,IF(E272&lt;&gt;"",CONCATENATE("_ ",F272," ",G272),IF(F272&lt;&gt;"",CONCATENATE(F272," ",G272),G272)),IF(L272&lt;&gt;"",CONCATENATE(". ",L272,"_ ",M272),IF(G272&lt;&gt;M272,CONCATENATE(". ",M272),IF(AND(E272="",F272=""),"",CONCATENATE(". ",M272)))))</f>
        <v>Party. Address</v>
      </c>
      <c r="C272" s="28"/>
      <c r="D272" s="28" t="s">
        <v>1893</v>
      </c>
      <c r="E272" s="28"/>
      <c r="F272" s="29">
        <f>IF(L272="","",L272)</f>
      </c>
      <c r="G272" s="29" t="str">
        <f>M272</f>
        <v>Address</v>
      </c>
      <c r="H272" s="28"/>
      <c r="I272" s="28" t="str">
        <f>M272</f>
        <v>Address</v>
      </c>
      <c r="J272" s="29"/>
      <c r="K272" s="28" t="str">
        <f>CONCATENATE(M272,". Type")</f>
        <v>Address. Type</v>
      </c>
      <c r="L272" s="28"/>
      <c r="M272" s="28" t="s">
        <v>1894</v>
      </c>
      <c r="N272" s="28"/>
      <c r="O272" s="31" t="s">
        <v>1895</v>
      </c>
      <c r="P272" s="28" t="s">
        <v>1896</v>
      </c>
      <c r="Q272" s="35" t="s">
        <v>1897</v>
      </c>
      <c r="R272" s="33"/>
      <c r="S272" s="33"/>
      <c r="T272" s="34"/>
      <c r="U272" s="34"/>
      <c r="V272" s="34"/>
      <c r="W272" s="34"/>
      <c r="X272" s="34"/>
      <c r="Y272" s="34"/>
      <c r="Z272" s="34"/>
      <c r="AA272" s="34"/>
      <c r="AB272" s="34"/>
      <c r="AC272" s="34"/>
      <c r="AD272" s="34"/>
      <c r="AE272" s="34"/>
      <c r="AF272" s="34"/>
      <c r="AG272" s="34"/>
      <c r="AH272" s="34"/>
      <c r="AI272" s="34"/>
      <c r="AJ272" s="34"/>
    </row>
    <row r="273" spans="1:36" ht="20.25">
      <c r="A273" s="27" t="str">
        <f>SUBSTITUTE(SUBSTITUTE(CONCATENATE(IF(E273="","",CONCATENATE(E273,"")),"",M273)," ",""),"'","")</f>
        <v>PartyTaxScheme</v>
      </c>
      <c r="B273" s="28" t="str">
        <f>CONCATENATE(IF(C273&lt;&gt;"",CONCATENATE(C273,"_ ",D273),D273),". ",E273,IF(E273&lt;&gt;"",CONCATENATE("_ ",F273," ",G273),IF(F273&lt;&gt;"",CONCATENATE(F273," ",G273),G273)),IF(L273&lt;&gt;"",CONCATENATE(". ",L273,"_ ",M273),IF(G273&lt;&gt;M273,CONCATENATE(". ",M273),IF(AND(E273="",F273=""),"",CONCATENATE(". ",M273)))))</f>
        <v>Party. Party Tax Scheme</v>
      </c>
      <c r="C273" s="28"/>
      <c r="D273" s="28" t="s">
        <v>1898</v>
      </c>
      <c r="E273" s="28"/>
      <c r="F273" s="29"/>
      <c r="G273" s="29" t="str">
        <f>M273</f>
        <v>Party Tax Scheme</v>
      </c>
      <c r="H273" s="28"/>
      <c r="I273" s="28" t="str">
        <f>M273</f>
        <v>Party Tax Scheme</v>
      </c>
      <c r="J273" s="29"/>
      <c r="K273" s="28" t="str">
        <f>CONCATENATE(M273,". Type")</f>
        <v>Party Tax Scheme. Type</v>
      </c>
      <c r="L273" s="28"/>
      <c r="M273" s="28" t="s">
        <v>1899</v>
      </c>
      <c r="N273" s="28"/>
      <c r="O273" s="31" t="s">
        <v>1900</v>
      </c>
      <c r="P273" s="28" t="s">
        <v>1901</v>
      </c>
      <c r="Q273" s="35" t="s">
        <v>1902</v>
      </c>
      <c r="R273" s="33"/>
      <c r="S273" s="33"/>
      <c r="T273" s="34"/>
      <c r="U273" s="34"/>
      <c r="V273" s="34"/>
      <c r="W273" s="34"/>
      <c r="X273" s="34"/>
      <c r="Y273" s="34"/>
      <c r="Z273" s="34"/>
      <c r="AA273" s="34"/>
      <c r="AB273" s="34"/>
      <c r="AC273" s="34"/>
      <c r="AD273" s="34"/>
      <c r="AE273" s="34"/>
      <c r="AF273" s="34"/>
      <c r="AG273" s="34"/>
      <c r="AH273" s="34"/>
      <c r="AI273" s="34"/>
      <c r="AJ273" s="34"/>
    </row>
    <row r="274" spans="1:36" ht="20.25">
      <c r="A274" s="27" t="str">
        <f>SUBSTITUTE(SUBSTITUTE(CONCATENATE(IF(E274="","",CONCATENATE(E274,"")),"",M274)," ",""),"'","")</f>
        <v>Contact</v>
      </c>
      <c r="B274" s="28" t="str">
        <f>CONCATENATE(IF(C274&lt;&gt;"",CONCATENATE(C274,"_ ",D274),D274),". ",E274,IF(E274&lt;&gt;"",CONCATENATE("_ ",F274," ",G274),IF(F274&lt;&gt;"",CONCATENATE(F274," ",G274),G274)),IF(L274&lt;&gt;"",CONCATENATE(". ",L274,"_ ",M274),IF(G274&lt;&gt;M274,CONCATENATE(". ",M274),IF(AND(E274="",F274=""),"",CONCATENATE(". ",M274)))))</f>
        <v>Party. Contact</v>
      </c>
      <c r="C274" s="28"/>
      <c r="D274" s="28" t="s">
        <v>1903</v>
      </c>
      <c r="E274" s="29"/>
      <c r="F274" s="29"/>
      <c r="G274" s="29" t="str">
        <f>M274</f>
        <v>Contact</v>
      </c>
      <c r="H274" s="28"/>
      <c r="I274" s="28" t="str">
        <f>M274</f>
        <v>Contact</v>
      </c>
      <c r="J274" s="29"/>
      <c r="K274" s="28" t="str">
        <f>CONCATENATE(M274,". Type")</f>
        <v>Contact. Type</v>
      </c>
      <c r="L274" s="28"/>
      <c r="M274" s="28" t="s">
        <v>1904</v>
      </c>
      <c r="N274" s="28"/>
      <c r="O274" s="31" t="s">
        <v>1905</v>
      </c>
      <c r="P274" s="28" t="s">
        <v>1906</v>
      </c>
      <c r="Q274" s="35" t="s">
        <v>1907</v>
      </c>
      <c r="R274" s="33"/>
      <c r="S274" s="33"/>
      <c r="T274" s="34"/>
      <c r="U274" s="34"/>
      <c r="V274" s="34"/>
      <c r="W274" s="34"/>
      <c r="X274" s="34"/>
      <c r="Y274" s="34"/>
      <c r="Z274" s="34"/>
      <c r="AA274" s="34"/>
      <c r="AB274" s="34"/>
      <c r="AC274" s="34"/>
      <c r="AD274" s="34"/>
      <c r="AE274" s="34"/>
      <c r="AF274" s="34"/>
      <c r="AG274" s="34"/>
      <c r="AH274" s="34"/>
      <c r="AI274" s="34"/>
      <c r="AJ274" s="34"/>
    </row>
    <row r="275" spans="1:36" ht="20.25">
      <c r="A275" s="27" t="str">
        <f>SUBSTITUTE(SUBSTITUTE(CONCATENATE(IF(E275="","",CONCATENATE(E275,"")),"",M275)," ",""),"'","")</f>
        <v>Language</v>
      </c>
      <c r="B275" s="28" t="str">
        <f>CONCATENATE(IF(C275&lt;&gt;"",CONCATENATE(C275,"_ ",D275),D275),". ",E275,IF(E275&lt;&gt;"",CONCATENATE("_ ",F275," ",G275),IF(F275&lt;&gt;"",CONCATENATE(F275," ",G275),G275)),IF(L275&lt;&gt;"",CONCATENATE(". ",L275,"_ ",M275),IF(G275&lt;&gt;M275,CONCATENATE(". ",M275),IF(AND(E275="",F275=""),"",CONCATENATE(". ",M275)))))</f>
        <v>Party. Language</v>
      </c>
      <c r="C275" s="28"/>
      <c r="D275" s="28" t="s">
        <v>1908</v>
      </c>
      <c r="E275" s="28"/>
      <c r="F275" s="29">
        <f>IF(L275="","",L275)</f>
      </c>
      <c r="G275" s="29" t="str">
        <f>M275</f>
        <v>Language</v>
      </c>
      <c r="H275" s="28"/>
      <c r="I275" s="28" t="str">
        <f>M275</f>
        <v>Language</v>
      </c>
      <c r="J275" s="29"/>
      <c r="K275" s="28" t="str">
        <f>CONCATENATE(M275,". Type")</f>
        <v>Language. Type</v>
      </c>
      <c r="L275" s="28"/>
      <c r="M275" s="28" t="s">
        <v>1909</v>
      </c>
      <c r="N275" s="28"/>
      <c r="O275" s="31" t="s">
        <v>1910</v>
      </c>
      <c r="P275" s="28" t="s">
        <v>1911</v>
      </c>
      <c r="Q275" s="35" t="s">
        <v>1912</v>
      </c>
      <c r="R275" s="33"/>
      <c r="S275" s="33"/>
      <c r="T275" s="34"/>
      <c r="U275" s="34"/>
      <c r="V275" s="34"/>
      <c r="W275" s="34"/>
      <c r="X275" s="34"/>
      <c r="Y275" s="34"/>
      <c r="Z275" s="34"/>
      <c r="AA275" s="34"/>
      <c r="AB275" s="34"/>
      <c r="AC275" s="34"/>
      <c r="AD275" s="34"/>
      <c r="AE275" s="34"/>
      <c r="AF275" s="34"/>
      <c r="AG275" s="34"/>
      <c r="AH275" s="34"/>
      <c r="AI275" s="34"/>
      <c r="AJ275" s="34"/>
    </row>
    <row r="276" spans="1:36" ht="12">
      <c r="A276" s="12" t="str">
        <f>SUBSTITUTE(SUBSTITUTE(CONCATENATE(IF(C276="","",CONCATENATE(C276,"")),"",D276)," ",""),"'","")</f>
        <v>PartyIdentification</v>
      </c>
      <c r="B276" s="12" t="str">
        <f>CONCATENATE(IF(C276="","",CONCATENATE(C276,"_ ")),"",D276,". Details")</f>
        <v>Party Identification. Details</v>
      </c>
      <c r="C276" s="13"/>
      <c r="D276" s="13" t="s">
        <v>1913</v>
      </c>
      <c r="E276" s="13"/>
      <c r="F276" s="13"/>
      <c r="G276" s="13"/>
      <c r="H276" s="13"/>
      <c r="I276" s="13"/>
      <c r="J276" s="13"/>
      <c r="K276" s="13"/>
      <c r="L276" s="13"/>
      <c r="M276" s="13"/>
      <c r="N276" s="13"/>
      <c r="O276" s="13"/>
      <c r="P276" s="13" t="s">
        <v>1914</v>
      </c>
      <c r="Q276" s="14" t="s">
        <v>1915</v>
      </c>
      <c r="R276" s="36"/>
      <c r="S276" s="36"/>
      <c r="T276" s="37"/>
      <c r="U276" s="37"/>
      <c r="V276" s="37"/>
      <c r="W276" s="37"/>
      <c r="X276" s="37"/>
      <c r="Y276" s="37"/>
      <c r="Z276" s="37"/>
      <c r="AA276" s="37"/>
      <c r="AB276" s="37"/>
      <c r="AC276" s="37"/>
      <c r="AD276" s="37"/>
      <c r="AE276" s="37"/>
      <c r="AF276" s="37"/>
      <c r="AG276" s="37"/>
      <c r="AH276" s="37"/>
      <c r="AI276" s="37"/>
      <c r="AJ276" s="37"/>
    </row>
    <row r="277" spans="1:36" ht="12">
      <c r="A277" s="17" t="str">
        <f>SUBSTITUTE(SUBSTITUTE(CONCATENATE(IF(E277="Globally Unique","GU",E277),F277,IF(G277&lt;&gt;I277,G277,""),CONCATENATE(H277,IF(I277="Identifier","ID",IF(I277="Text","",I277))))," ",""),"'","")</f>
        <v>ID</v>
      </c>
      <c r="B277" s="18" t="str">
        <f>CONCATENATE(IF(C277&lt;&gt;"",CONCATENATE(C277,"_ ",D277),D277),". ",E277,IF(E277&lt;&gt;"",CONCATENATE("_ ",F277," ",G277),IF(F277&lt;&gt;"",CONCATENATE(F277," ",G277),G277)),IF(H277&lt;&gt;"",CONCATENATE(". ",H277,"_ ",I277),IF(G277&lt;&gt;I277,CONCATENATE(". ",I277),IF(AND(E277="",F277=""),"",CONCATENATE(". ",I277)))))</f>
        <v>Party Identification. Identifier</v>
      </c>
      <c r="C277" s="19"/>
      <c r="D277" s="19" t="s">
        <v>1916</v>
      </c>
      <c r="E277" s="19"/>
      <c r="F277" s="19"/>
      <c r="G277" s="19" t="s">
        <v>1917</v>
      </c>
      <c r="H277" s="19"/>
      <c r="I277" s="19" t="s">
        <v>1918</v>
      </c>
      <c r="J277" s="19"/>
      <c r="K277" s="19" t="s">
        <v>1919</v>
      </c>
      <c r="L277" s="19"/>
      <c r="M277" s="19"/>
      <c r="N277" s="19"/>
      <c r="O277" s="21" t="s">
        <v>1920</v>
      </c>
      <c r="P277" s="21" t="s">
        <v>1921</v>
      </c>
      <c r="Q277" s="22" t="s">
        <v>1922</v>
      </c>
      <c r="R277" s="26"/>
      <c r="S277" s="26"/>
      <c r="T277" s="24"/>
      <c r="U277" s="24"/>
      <c r="V277" s="24"/>
      <c r="W277" s="24"/>
      <c r="X277" s="24"/>
      <c r="Y277" s="24"/>
      <c r="Z277" s="24"/>
      <c r="AA277" s="24"/>
      <c r="AB277" s="24"/>
      <c r="AC277" s="24"/>
      <c r="AD277" s="24"/>
      <c r="AE277" s="24"/>
      <c r="AF277" s="24"/>
      <c r="AG277" s="24"/>
      <c r="AH277" s="24"/>
      <c r="AI277" s="24"/>
      <c r="AJ277" s="24"/>
    </row>
    <row r="278" spans="1:36" ht="12">
      <c r="A278" s="12" t="str">
        <f>SUBSTITUTE(SUBSTITUTE(CONCATENATE(IF(C278="","",CONCATENATE(C278,"")),"",D278)," ",""),"'","")</f>
        <v>PartyName</v>
      </c>
      <c r="B278" s="12" t="str">
        <f>CONCATENATE(IF(C278="","",CONCATENATE(C278,"_ ")),"",D278,". Details")</f>
        <v>Party Name. Details</v>
      </c>
      <c r="C278" s="13"/>
      <c r="D278" s="13" t="s">
        <v>1923</v>
      </c>
      <c r="E278" s="13"/>
      <c r="F278" s="13"/>
      <c r="G278" s="13"/>
      <c r="H278" s="13"/>
      <c r="I278" s="13"/>
      <c r="J278" s="13"/>
      <c r="K278" s="13"/>
      <c r="L278" s="13"/>
      <c r="M278" s="13"/>
      <c r="N278" s="13"/>
      <c r="O278" s="13"/>
      <c r="P278" s="13" t="s">
        <v>1924</v>
      </c>
      <c r="Q278" s="14" t="s">
        <v>1925</v>
      </c>
      <c r="R278" s="36"/>
      <c r="S278" s="36"/>
      <c r="T278" s="37"/>
      <c r="U278" s="37"/>
      <c r="V278" s="37"/>
      <c r="W278" s="37"/>
      <c r="X278" s="37"/>
      <c r="Y278" s="37"/>
      <c r="Z278" s="37"/>
      <c r="AA278" s="37"/>
      <c r="AB278" s="37"/>
      <c r="AC278" s="37"/>
      <c r="AD278" s="37"/>
      <c r="AE278" s="37"/>
      <c r="AF278" s="37"/>
      <c r="AG278" s="37"/>
      <c r="AH278" s="37"/>
      <c r="AI278" s="37"/>
      <c r="AJ278" s="37"/>
    </row>
    <row r="279" spans="1:36" ht="12">
      <c r="A279" s="17" t="str">
        <f>SUBSTITUTE(SUBSTITUTE(CONCATENATE(IF(E279="Globally Unique","GU",E279),F279,IF(G279&lt;&gt;I279,G279,""),CONCATENATE(H279,IF(I279="Identifier","ID",IF(I279="Text","",I279))))," ",""),"'","")</f>
        <v>Name</v>
      </c>
      <c r="B279" s="18" t="str">
        <f>CONCATENATE(IF(C279&lt;&gt;"",CONCATENATE(C279,"_ ",D279),D279),". ",E279,IF(E279&lt;&gt;"",CONCATENATE("_ ",F279," ",G279),IF(F279&lt;&gt;"",CONCATENATE(F279," ",G279),G279)),IF(H279&lt;&gt;"",CONCATENATE(". ",H279,"_ ",I279),IF(G279&lt;&gt;I279,CONCATENATE(". ",I279),IF(AND(E279="",F279=""),"",CONCATENATE(". ",I279)))))</f>
        <v>Party Name. Name</v>
      </c>
      <c r="C279" s="19"/>
      <c r="D279" s="19" t="s">
        <v>1926</v>
      </c>
      <c r="E279" s="19"/>
      <c r="F279" s="19"/>
      <c r="G279" s="19" t="s">
        <v>1927</v>
      </c>
      <c r="H279" s="19"/>
      <c r="I279" s="19" t="s">
        <v>1928</v>
      </c>
      <c r="J279" s="19"/>
      <c r="K279" s="17" t="s">
        <v>1929</v>
      </c>
      <c r="L279" s="19"/>
      <c r="M279" s="19"/>
      <c r="N279" s="19"/>
      <c r="O279" s="21" t="s">
        <v>1930</v>
      </c>
      <c r="P279" s="21" t="s">
        <v>1931</v>
      </c>
      <c r="Q279" s="22" t="s">
        <v>1932</v>
      </c>
      <c r="R279" s="26" t="s">
        <v>1933</v>
      </c>
      <c r="S279" s="26"/>
      <c r="T279" s="24"/>
      <c r="U279" s="24"/>
      <c r="V279" s="24"/>
      <c r="W279" s="24"/>
      <c r="X279" s="24"/>
      <c r="Y279" s="24"/>
      <c r="Z279" s="24"/>
      <c r="AA279" s="24"/>
      <c r="AB279" s="24"/>
      <c r="AC279" s="24"/>
      <c r="AD279" s="24"/>
      <c r="AE279" s="24"/>
      <c r="AF279" s="24"/>
      <c r="AG279" s="24"/>
      <c r="AH279" s="24"/>
      <c r="AI279" s="24"/>
      <c r="AJ279" s="24"/>
    </row>
    <row r="280" spans="1:36" ht="20.25">
      <c r="A280" s="12" t="str">
        <f>SUBSTITUTE(SUBSTITUTE(CONCATENATE(IF(C280="","",CONCATENATE(C280,"")),"",D280)," ",""),"'","")</f>
        <v>PartyTaxScheme</v>
      </c>
      <c r="B280" s="12" t="str">
        <f>CONCATENATE(IF(C280="","",CONCATENATE(C280,"_ ")),"",D280,". Details")</f>
        <v>Party Tax Scheme. Details</v>
      </c>
      <c r="C280" s="13"/>
      <c r="D280" s="13" t="s">
        <v>1934</v>
      </c>
      <c r="E280" s="13"/>
      <c r="F280" s="13"/>
      <c r="G280" s="13"/>
      <c r="H280" s="13"/>
      <c r="I280" s="13"/>
      <c r="J280" s="13"/>
      <c r="K280" s="13"/>
      <c r="L280" s="13"/>
      <c r="M280" s="13"/>
      <c r="N280" s="13"/>
      <c r="O280" s="13"/>
      <c r="P280" s="13" t="s">
        <v>1935</v>
      </c>
      <c r="Q280" s="14" t="s">
        <v>1936</v>
      </c>
      <c r="R280" s="36"/>
      <c r="S280" s="36"/>
      <c r="T280" s="37"/>
      <c r="U280" s="37"/>
      <c r="V280" s="37"/>
      <c r="W280" s="37"/>
      <c r="X280" s="37"/>
      <c r="Y280" s="37"/>
      <c r="Z280" s="37"/>
      <c r="AA280" s="37"/>
      <c r="AB280" s="37"/>
      <c r="AC280" s="37"/>
      <c r="AD280" s="37"/>
      <c r="AE280" s="37"/>
      <c r="AF280" s="37"/>
      <c r="AG280" s="37"/>
      <c r="AH280" s="37"/>
      <c r="AI280" s="37"/>
      <c r="AJ280" s="37"/>
    </row>
    <row r="281" spans="1:36" ht="39.75">
      <c r="A281" s="17" t="str">
        <f>SUBSTITUTE(SUBSTITUTE(CONCATENATE(IF(E281="Globally Unique","GU",E281),F281,IF(G281&lt;&gt;I281,G281,""),CONCATENATE(H281,IF(I281="Identifier","ID",IF(I281="Text","",I281))))," ",""),"'","")</f>
        <v>RegistrationName</v>
      </c>
      <c r="B281" s="18" t="str">
        <f>CONCATENATE(IF(C281&lt;&gt;"",CONCATENATE(C281,"_ ",D281),D281),". ",E281,IF(E281&lt;&gt;"",CONCATENATE("_ ",F281," ",G281),IF(F281&lt;&gt;"",CONCATENATE(F281," ",G281),G281)),IF(H281&lt;&gt;"",CONCATENATE(". ",H281,"_ ",I281),IF(G281&lt;&gt;I281,CONCATENATE(". ",I281),IF(AND(E281="",F281=""),"",CONCATENATE(". ",I281)))))</f>
        <v>Party Tax Scheme. Registration Name. Name</v>
      </c>
      <c r="C281" s="19"/>
      <c r="D281" s="19" t="s">
        <v>1937</v>
      </c>
      <c r="E281" s="19"/>
      <c r="F281" s="19" t="s">
        <v>1938</v>
      </c>
      <c r="G281" s="19" t="s">
        <v>1939</v>
      </c>
      <c r="H281" s="19"/>
      <c r="I281" s="19" t="s">
        <v>1940</v>
      </c>
      <c r="J281" s="19"/>
      <c r="K281" s="17" t="s">
        <v>1941</v>
      </c>
      <c r="L281" s="19"/>
      <c r="M281" s="19"/>
      <c r="N281" s="19"/>
      <c r="O281" s="19" t="s">
        <v>1942</v>
      </c>
      <c r="P281" s="19" t="s">
        <v>1943</v>
      </c>
      <c r="Q281" s="22" t="s">
        <v>1944</v>
      </c>
      <c r="R281" s="26" t="s">
        <v>1945</v>
      </c>
      <c r="S281" s="26"/>
      <c r="T281" s="24"/>
      <c r="U281" s="24"/>
      <c r="V281" s="24"/>
      <c r="W281" s="24"/>
      <c r="X281" s="24"/>
      <c r="Y281" s="24"/>
      <c r="Z281" s="24"/>
      <c r="AA281" s="24"/>
      <c r="AB281" s="24"/>
      <c r="AC281" s="24"/>
      <c r="AD281" s="24"/>
      <c r="AE281" s="24"/>
      <c r="AF281" s="24"/>
      <c r="AG281" s="24"/>
      <c r="AH281" s="24"/>
      <c r="AI281" s="24"/>
      <c r="AJ281" s="24"/>
    </row>
    <row r="282" spans="1:36" ht="48.75">
      <c r="A282" s="17" t="str">
        <f>SUBSTITUTE(SUBSTITUTE(CONCATENATE(IF(E282="Globally Unique","GU",E282),F282,IF(G282&lt;&gt;I282,G282,""),CONCATENATE(H282,IF(I282="Identifier","ID",IF(I282="Text","",I282))))," ",""),"'","")</f>
        <v>CompanyID</v>
      </c>
      <c r="B282" s="18" t="str">
        <f>CONCATENATE(IF(C282&lt;&gt;"",CONCATENATE(C282,"_ ",D282),D282),". ",E282,IF(E282&lt;&gt;"",CONCATENATE("_ ",F282," ",G282),IF(F282&lt;&gt;"",CONCATENATE(F282," ",G282),G282)),IF(H282&lt;&gt;"",CONCATENATE(". ",H282,"_ ",I282),IF(G282&lt;&gt;I282,CONCATENATE(". ",I282),IF(AND(E282="",F282=""),"",CONCATENATE(". ",I282)))))</f>
        <v>Party Tax Scheme. Company Identifier. Identifier</v>
      </c>
      <c r="C282" s="19"/>
      <c r="D282" s="19" t="s">
        <v>1946</v>
      </c>
      <c r="E282" s="19"/>
      <c r="F282" s="19" t="s">
        <v>1947</v>
      </c>
      <c r="G282" s="19" t="s">
        <v>1948</v>
      </c>
      <c r="H282" s="19"/>
      <c r="I282" s="19" t="s">
        <v>1949</v>
      </c>
      <c r="J282" s="19"/>
      <c r="K282" s="19" t="s">
        <v>1950</v>
      </c>
      <c r="L282" s="19"/>
      <c r="M282" s="19"/>
      <c r="N282" s="19" t="s">
        <v>1951</v>
      </c>
      <c r="O282" s="19" t="s">
        <v>1952</v>
      </c>
      <c r="P282" s="19" t="s">
        <v>1953</v>
      </c>
      <c r="Q282" s="22" t="s">
        <v>1954</v>
      </c>
      <c r="R282" s="26" t="s">
        <v>1955</v>
      </c>
      <c r="S282" s="26"/>
      <c r="T282" s="24"/>
      <c r="U282" s="24"/>
      <c r="V282" s="24"/>
      <c r="W282" s="24"/>
      <c r="X282" s="24"/>
      <c r="Y282" s="24"/>
      <c r="Z282" s="24"/>
      <c r="AA282" s="24"/>
      <c r="AB282" s="24"/>
      <c r="AC282" s="24"/>
      <c r="AD282" s="24"/>
      <c r="AE282" s="24"/>
      <c r="AF282" s="24"/>
      <c r="AG282" s="24"/>
      <c r="AH282" s="24"/>
      <c r="AI282" s="24"/>
      <c r="AJ282" s="24"/>
    </row>
    <row r="283" spans="1:36" ht="20.25">
      <c r="A283" s="17" t="str">
        <f>SUBSTITUTE(SUBSTITUTE(CONCATENATE(IF(E283="Globally Unique","GU",E283),F283,IF(G283&lt;&gt;I283,G283,""),CONCATENATE(H283,IF(I283="Identifier","ID",IF(I283="Text","",I283))))," ",""),"'","")</f>
        <v>TaxLevelCode</v>
      </c>
      <c r="B283" s="18" t="str">
        <f>CONCATENATE(IF(C283&lt;&gt;"",CONCATENATE(C283,"_ ",D283),D283),". ",E283,IF(E283&lt;&gt;"",CONCATENATE("_ ",F283," ",G283),IF(F283&lt;&gt;"",CONCATENATE(F283," ",G283),G283)),IF(H283&lt;&gt;"",CONCATENATE(". ",H283,"_ ",I283),IF(G283&lt;&gt;I283,CONCATENATE(". ",I283),IF(AND(E283="",F283=""),"",CONCATENATE(". ",I283)))))</f>
        <v>Party Tax Scheme. Tax Level. Code</v>
      </c>
      <c r="C283" s="19"/>
      <c r="D283" s="19" t="s">
        <v>1956</v>
      </c>
      <c r="E283" s="19"/>
      <c r="F283" s="19" t="s">
        <v>1957</v>
      </c>
      <c r="G283" s="19" t="s">
        <v>1958</v>
      </c>
      <c r="H283" s="19"/>
      <c r="I283" s="19" t="s">
        <v>1959</v>
      </c>
      <c r="J283" s="19"/>
      <c r="K283" s="19" t="s">
        <v>1960</v>
      </c>
      <c r="L283" s="19"/>
      <c r="M283" s="19"/>
      <c r="N283" s="19"/>
      <c r="O283" s="21" t="s">
        <v>1961</v>
      </c>
      <c r="P283" s="19" t="s">
        <v>1962</v>
      </c>
      <c r="Q283" s="22" t="s">
        <v>1963</v>
      </c>
      <c r="R283" s="40"/>
      <c r="S283" s="26" t="s">
        <v>1964</v>
      </c>
      <c r="T283" s="24"/>
      <c r="U283" s="24"/>
      <c r="V283" s="24"/>
      <c r="W283" s="24"/>
      <c r="X283" s="24"/>
      <c r="Y283" s="24"/>
      <c r="Z283" s="24"/>
      <c r="AA283" s="24"/>
      <c r="AB283" s="24"/>
      <c r="AC283" s="24"/>
      <c r="AD283" s="24"/>
      <c r="AE283" s="24"/>
      <c r="AF283" s="24"/>
      <c r="AG283" s="24"/>
      <c r="AH283" s="24"/>
      <c r="AI283" s="24"/>
      <c r="AJ283" s="24"/>
    </row>
    <row r="284" spans="1:36" ht="20.25">
      <c r="A284" s="17" t="str">
        <f>SUBSTITUTE(SUBSTITUTE(CONCATENATE(IF(E284="Globally Unique","GU",E284),F284,IF(G284&lt;&gt;I284,G284,""),CONCATENATE(H284,IF(I284="Identifier","ID",IF(I284="Text","",I284))))," ",""),"'","")</f>
        <v>ExemptionReasonCode</v>
      </c>
      <c r="B284" s="18" t="str">
        <f>CONCATENATE(IF(C284&lt;&gt;"",CONCATENATE(C284,"_ ",D284),D284),". ",E284,IF(E284&lt;&gt;"",CONCATENATE("_ ",F284," ",G284),IF(F284&lt;&gt;"",CONCATENATE(F284," ",G284),G284)),IF(H284&lt;&gt;"",CONCATENATE(". ",H284,"_ ",I284),IF(G284&lt;&gt;I284,CONCATENATE(". ",I284),IF(AND(E284="",F284=""),"",CONCATENATE(". ",I284)))))</f>
        <v>Party Tax Scheme. Exemption_  Reason. Code</v>
      </c>
      <c r="C284" s="19"/>
      <c r="D284" s="19" t="s">
        <v>1965</v>
      </c>
      <c r="E284" s="19" t="s">
        <v>1966</v>
      </c>
      <c r="F284" s="19"/>
      <c r="G284" s="19" t="s">
        <v>1967</v>
      </c>
      <c r="H284" s="19"/>
      <c r="I284" s="19" t="s">
        <v>1968</v>
      </c>
      <c r="J284" s="19"/>
      <c r="K284" s="19" t="s">
        <v>1969</v>
      </c>
      <c r="L284" s="19"/>
      <c r="M284" s="19"/>
      <c r="N284" s="19"/>
      <c r="O284" s="21" t="s">
        <v>1970</v>
      </c>
      <c r="P284" s="19" t="s">
        <v>1971</v>
      </c>
      <c r="Q284" s="40" t="s">
        <v>1972</v>
      </c>
      <c r="R284" s="26"/>
      <c r="S284" s="26" t="s">
        <v>1973</v>
      </c>
      <c r="T284" s="24"/>
      <c r="U284" s="24"/>
      <c r="V284" s="24"/>
      <c r="W284" s="24"/>
      <c r="X284" s="24"/>
      <c r="Y284" s="24"/>
      <c r="Z284" s="24"/>
      <c r="AA284" s="24"/>
      <c r="AB284" s="24"/>
      <c r="AC284" s="24"/>
      <c r="AD284" s="24"/>
      <c r="AE284" s="24"/>
      <c r="AF284" s="24"/>
      <c r="AG284" s="24"/>
      <c r="AH284" s="24"/>
      <c r="AI284" s="24"/>
      <c r="AJ284" s="24"/>
    </row>
    <row r="285" spans="1:36" ht="48.75">
      <c r="A285" s="27" t="str">
        <f>SUBSTITUTE(SUBSTITUTE(CONCATENATE(IF(E285="","",CONCATENATE(E285,"")),"",M285)," ",""),"'","")</f>
        <v>RegistrationAddress</v>
      </c>
      <c r="B285" s="28" t="str">
        <f>CONCATENATE(IF(C285&lt;&gt;"",CONCATENATE(C285,"_ ",D285),D285),". ",E285,IF(E285&lt;&gt;"",CONCATENATE("_ ",F285," ",G285),IF(F285&lt;&gt;"",CONCATENATE(F285," ",G285),G285)),IF(L285&lt;&gt;"",CONCATENATE(". ",L285,"_ ",M285),IF(G285&lt;&gt;M285,CONCATENATE(". ",M285),IF(AND(E285="",F285=""),"",CONCATENATE(". ",M285)))))</f>
        <v>Party Tax Scheme. Registration_  Address. Address</v>
      </c>
      <c r="C285" s="28"/>
      <c r="D285" s="28" t="s">
        <v>1974</v>
      </c>
      <c r="E285" s="28" t="s">
        <v>1975</v>
      </c>
      <c r="F285" s="29"/>
      <c r="G285" s="29" t="str">
        <f>M285</f>
        <v>Address</v>
      </c>
      <c r="H285" s="28"/>
      <c r="I285" s="28" t="str">
        <f>M285</f>
        <v>Address</v>
      </c>
      <c r="J285" s="29"/>
      <c r="K285" s="28" t="str">
        <f>CONCATENATE(M285,". Type")</f>
        <v>Address. Type</v>
      </c>
      <c r="L285" s="28"/>
      <c r="M285" s="28" t="s">
        <v>1976</v>
      </c>
      <c r="N285" s="28"/>
      <c r="O285" s="28" t="s">
        <v>1977</v>
      </c>
      <c r="P285" s="28" t="s">
        <v>1978</v>
      </c>
      <c r="Q285" s="35" t="s">
        <v>1979</v>
      </c>
      <c r="R285" s="33"/>
      <c r="S285" s="33"/>
      <c r="T285" s="34"/>
      <c r="U285" s="34"/>
      <c r="V285" s="34"/>
      <c r="W285" s="34"/>
      <c r="X285" s="34"/>
      <c r="Y285" s="34"/>
      <c r="Z285" s="34"/>
      <c r="AA285" s="34"/>
      <c r="AB285" s="34"/>
      <c r="AC285" s="34"/>
      <c r="AD285" s="34"/>
      <c r="AE285" s="34"/>
      <c r="AF285" s="34"/>
      <c r="AG285" s="34"/>
      <c r="AH285" s="34"/>
      <c r="AI285" s="34"/>
      <c r="AJ285" s="34"/>
    </row>
    <row r="286" spans="1:36" ht="20.25">
      <c r="A286" s="27" t="str">
        <f>SUBSTITUTE(SUBSTITUTE(CONCATENATE(IF(E286="","",CONCATENATE(E286,"")),"",M286)," ",""),"'","")</f>
        <v>TaxScheme</v>
      </c>
      <c r="B286" s="28" t="str">
        <f>CONCATENATE(IF(C286&lt;&gt;"",CONCATENATE(C286,"_ ",D286),D286),". ",E286,IF(E286&lt;&gt;"",CONCATENATE("_ ",F286," ",G286),IF(F286&lt;&gt;"",CONCATENATE(F286," ",G286),G286)),IF(L286&lt;&gt;"",CONCATENATE(". ",L286,"_ ",M286),IF(G286&lt;&gt;M286,CONCATENATE(". ",M286),IF(AND(E286="",F286=""),"",CONCATENATE(". ",M286)))))</f>
        <v>Party Tax Scheme. Tax Scheme</v>
      </c>
      <c r="C286" s="28"/>
      <c r="D286" s="28" t="s">
        <v>1980</v>
      </c>
      <c r="E286" s="28"/>
      <c r="F286" s="29"/>
      <c r="G286" s="29" t="str">
        <f>M286</f>
        <v>Tax Scheme</v>
      </c>
      <c r="H286" s="28"/>
      <c r="I286" s="28" t="str">
        <f>M286</f>
        <v>Tax Scheme</v>
      </c>
      <c r="J286" s="29"/>
      <c r="K286" s="28" t="str">
        <f>CONCATENATE(M286,". Type")</f>
        <v>Tax Scheme. Type</v>
      </c>
      <c r="L286" s="28"/>
      <c r="M286" s="28" t="s">
        <v>1981</v>
      </c>
      <c r="N286" s="28"/>
      <c r="O286" s="28" t="s">
        <v>1982</v>
      </c>
      <c r="P286" s="28" t="s">
        <v>1983</v>
      </c>
      <c r="Q286" s="35" t="s">
        <v>1984</v>
      </c>
      <c r="R286" s="33"/>
      <c r="S286" s="33"/>
      <c r="T286" s="34"/>
      <c r="U286" s="34"/>
      <c r="V286" s="34"/>
      <c r="W286" s="34"/>
      <c r="X286" s="34"/>
      <c r="Y286" s="34"/>
      <c r="Z286" s="34"/>
      <c r="AA286" s="34"/>
      <c r="AB286" s="34"/>
      <c r="AC286" s="34"/>
      <c r="AD286" s="34"/>
      <c r="AE286" s="34"/>
      <c r="AF286" s="34"/>
      <c r="AG286" s="34"/>
      <c r="AH286" s="34"/>
      <c r="AI286" s="34"/>
      <c r="AJ286" s="34"/>
    </row>
    <row r="287" spans="1:36" ht="12">
      <c r="A287" s="12" t="str">
        <f>SUBSTITUTE(SUBSTITUTE(CONCATENATE(IF(C287="","",CONCATENATE(C287,"")),"",D287)," ",""),"'","")</f>
        <v>Payment</v>
      </c>
      <c r="B287" s="12" t="str">
        <f>CONCATENATE(IF(C287="","",CONCATENATE(C287,"_ ")),"",D287,". Details")</f>
        <v>Payment. Details</v>
      </c>
      <c r="C287" s="13"/>
      <c r="D287" s="13" t="s">
        <v>1985</v>
      </c>
      <c r="E287" s="13"/>
      <c r="F287" s="13"/>
      <c r="G287" s="13"/>
      <c r="H287" s="13"/>
      <c r="I287" s="13"/>
      <c r="J287" s="13"/>
      <c r="K287" s="13"/>
      <c r="L287" s="13"/>
      <c r="M287" s="13"/>
      <c r="N287" s="13"/>
      <c r="O287" s="13"/>
      <c r="P287" s="13" t="s">
        <v>1986</v>
      </c>
      <c r="Q287" s="14" t="s">
        <v>1987</v>
      </c>
      <c r="R287" s="36"/>
      <c r="S287" s="36"/>
      <c r="T287" s="37"/>
      <c r="U287" s="37"/>
      <c r="V287" s="37"/>
      <c r="W287" s="37"/>
      <c r="X287" s="37"/>
      <c r="Y287" s="37"/>
      <c r="Z287" s="37"/>
      <c r="AA287" s="37"/>
      <c r="AB287" s="37"/>
      <c r="AC287" s="37"/>
      <c r="AD287" s="37"/>
      <c r="AE287" s="37"/>
      <c r="AF287" s="37"/>
      <c r="AG287" s="37"/>
      <c r="AH287" s="37"/>
      <c r="AI287" s="37"/>
      <c r="AJ287" s="37"/>
    </row>
    <row r="288" spans="1:36" ht="30">
      <c r="A288" s="17" t="str">
        <f>SUBSTITUTE(SUBSTITUTE(CONCATENATE(IF(E288="Globally Unique","GU",E288),F288,IF(G288&lt;&gt;I288,G288,""),CONCATENATE(H288,IF(I288="Identifier","ID",IF(I288="Text","",I288))))," ",""),"'","")</f>
        <v>ID</v>
      </c>
      <c r="B288" s="18" t="str">
        <f>CONCATENATE(IF(C288&lt;&gt;"",CONCATENATE(C288,"_ ",D288),D288),". ",E288,IF(E288&lt;&gt;"",CONCATENATE("_ ",F288," ",G288),IF(F288&lt;&gt;"",CONCATENATE(F288," ",G288),G288)),IF(H288&lt;&gt;"",CONCATENATE(". ",H288,"_ ",I288),IF(G288&lt;&gt;I288,CONCATENATE(". ",I288),IF(AND(E288="",F288=""),"",CONCATENATE(". ",I288)))))</f>
        <v>Payment. Identifier</v>
      </c>
      <c r="C288" s="19"/>
      <c r="D288" s="19" t="s">
        <v>1988</v>
      </c>
      <c r="E288" s="19"/>
      <c r="F288" s="19"/>
      <c r="G288" s="19" t="s">
        <v>1989</v>
      </c>
      <c r="H288" s="19"/>
      <c r="I288" s="19" t="s">
        <v>1990</v>
      </c>
      <c r="J288" s="19"/>
      <c r="K288" s="19" t="s">
        <v>1991</v>
      </c>
      <c r="L288" s="19"/>
      <c r="M288" s="19"/>
      <c r="N288" s="19"/>
      <c r="O288" s="19" t="s">
        <v>1992</v>
      </c>
      <c r="P288" s="19" t="s">
        <v>1993</v>
      </c>
      <c r="Q288" s="22" t="s">
        <v>1994</v>
      </c>
      <c r="R288" s="26"/>
      <c r="S288" s="26"/>
      <c r="T288" s="24"/>
      <c r="U288" s="24"/>
      <c r="V288" s="24"/>
      <c r="W288" s="24"/>
      <c r="X288" s="24"/>
      <c r="Y288" s="24"/>
      <c r="Z288" s="24"/>
      <c r="AA288" s="24"/>
      <c r="AB288" s="24"/>
      <c r="AC288" s="24"/>
      <c r="AD288" s="24"/>
      <c r="AE288" s="24"/>
      <c r="AF288" s="24"/>
      <c r="AG288" s="24"/>
      <c r="AH288" s="24"/>
      <c r="AI288" s="24"/>
      <c r="AJ288" s="24"/>
    </row>
    <row r="289" spans="1:36" ht="12">
      <c r="A289" s="17" t="str">
        <f>SUBSTITUTE(SUBSTITUTE(CONCATENATE(IF(E289="Globally Unique","GU",E289),F289,IF(G289&lt;&gt;I289,G289,""),CONCATENATE(H289,IF(I289="Identifier","ID",IF(I289="Text","",I289))))," ",""),"'","")</f>
        <v>PaidAmount</v>
      </c>
      <c r="B289" s="18" t="str">
        <f>CONCATENATE(IF(C289&lt;&gt;"",CONCATENATE(C289,"_ ",D289),D289),". ",E289,IF(E289&lt;&gt;"",CONCATENATE("_ ",F289," ",G289),IF(F289&lt;&gt;"",CONCATENATE(F289," ",G289),G289)),IF(H289&lt;&gt;"",CONCATENATE(". ",H289,"_ ",I289),IF(G289&lt;&gt;I289,CONCATENATE(". ",I289),IF(AND(E289="",F289=""),"",CONCATENATE(". ",I289)))))</f>
        <v>Payment. Paid_  Amount. Amount</v>
      </c>
      <c r="C289" s="19"/>
      <c r="D289" s="19" t="s">
        <v>1995</v>
      </c>
      <c r="E289" s="19" t="s">
        <v>1996</v>
      </c>
      <c r="F289" s="19"/>
      <c r="G289" s="19" t="s">
        <v>1997</v>
      </c>
      <c r="H289" s="19"/>
      <c r="I289" s="19" t="s">
        <v>1998</v>
      </c>
      <c r="J289" s="19"/>
      <c r="K289" s="19" t="s">
        <v>1999</v>
      </c>
      <c r="L289" s="19"/>
      <c r="M289" s="19"/>
      <c r="N289" s="19"/>
      <c r="O289" s="19" t="s">
        <v>2000</v>
      </c>
      <c r="P289" s="19" t="s">
        <v>2001</v>
      </c>
      <c r="Q289" s="22" t="s">
        <v>2002</v>
      </c>
      <c r="R289" s="26"/>
      <c r="S289" s="26"/>
      <c r="T289" s="24"/>
      <c r="U289" s="24"/>
      <c r="V289" s="24"/>
      <c r="W289" s="24"/>
      <c r="X289" s="24"/>
      <c r="Y289" s="24"/>
      <c r="Z289" s="24"/>
      <c r="AA289" s="24"/>
      <c r="AB289" s="24"/>
      <c r="AC289" s="24"/>
      <c r="AD289" s="24"/>
      <c r="AE289" s="24"/>
      <c r="AF289" s="24"/>
      <c r="AG289" s="24"/>
      <c r="AH289" s="24"/>
      <c r="AI289" s="24"/>
      <c r="AJ289" s="24"/>
    </row>
    <row r="290" spans="1:36" ht="12">
      <c r="A290" s="17" t="str">
        <f>SUBSTITUTE(SUBSTITUTE(CONCATENATE(IF(E290="Globally Unique","GU",E290),F290,IF(G290&lt;&gt;I290,G290,""),CONCATENATE(H290,IF(I290="Identifier","ID",IF(I290="Text","",I290))))," ",""),"'","")</f>
        <v>ReceivedDate</v>
      </c>
      <c r="B290" s="18" t="str">
        <f>CONCATENATE(IF(C290&lt;&gt;"",CONCATENATE(C290,"_ ",D290),D290),". ",E290,IF(E290&lt;&gt;"",CONCATENATE("_ ",F290," ",G290),IF(F290&lt;&gt;"",CONCATENATE(F290," ",G290),G290)),IF(H290&lt;&gt;"",CONCATENATE(". ",H290,"_ ",I290),IF(G290&lt;&gt;I290,CONCATENATE(". ",I290),IF(AND(E290="",F290=""),"",CONCATENATE(". ",I290)))))</f>
        <v>Payment. Received_  Date. Date</v>
      </c>
      <c r="C290" s="19"/>
      <c r="D290" s="19" t="s">
        <v>2003</v>
      </c>
      <c r="E290" s="19" t="s">
        <v>2004</v>
      </c>
      <c r="F290" s="19"/>
      <c r="G290" s="19" t="s">
        <v>2005</v>
      </c>
      <c r="H290" s="19"/>
      <c r="I290" s="19" t="s">
        <v>2006</v>
      </c>
      <c r="J290" s="19"/>
      <c r="K290" s="19" t="s">
        <v>2007</v>
      </c>
      <c r="L290" s="19"/>
      <c r="M290" s="19"/>
      <c r="N290" s="19"/>
      <c r="O290" s="19" t="s">
        <v>2008</v>
      </c>
      <c r="P290" s="19" t="s">
        <v>2009</v>
      </c>
      <c r="Q290" s="22" t="s">
        <v>2010</v>
      </c>
      <c r="R290" s="26"/>
      <c r="S290" s="26"/>
      <c r="T290" s="24"/>
      <c r="U290" s="24"/>
      <c r="V290" s="24"/>
      <c r="W290" s="24"/>
      <c r="X290" s="24"/>
      <c r="Y290" s="24"/>
      <c r="Z290" s="24"/>
      <c r="AA290" s="24"/>
      <c r="AB290" s="24"/>
      <c r="AC290" s="24"/>
      <c r="AD290" s="24"/>
      <c r="AE290" s="24"/>
      <c r="AF290" s="24"/>
      <c r="AG290" s="24"/>
      <c r="AH290" s="24"/>
      <c r="AI290" s="24"/>
      <c r="AJ290" s="24"/>
    </row>
    <row r="291" spans="1:36" ht="12">
      <c r="A291" s="12" t="str">
        <f>SUBSTITUTE(SUBSTITUTE(CONCATENATE(IF(C291="","",CONCATENATE(C291,"")),"",D291)," ",""),"'","")</f>
        <v>PaymentMeans</v>
      </c>
      <c r="B291" s="12" t="str">
        <f>CONCATENATE(IF(C291="","",CONCATENATE(C291,"_ ")),"",D291,". Details")</f>
        <v>Payment Means. Details</v>
      </c>
      <c r="C291" s="13"/>
      <c r="D291" s="13" t="s">
        <v>2011</v>
      </c>
      <c r="E291" s="13"/>
      <c r="F291" s="13"/>
      <c r="G291" s="13"/>
      <c r="H291" s="13"/>
      <c r="I291" s="13"/>
      <c r="J291" s="13"/>
      <c r="K291" s="13"/>
      <c r="L291" s="13"/>
      <c r="M291" s="13"/>
      <c r="N291" s="13"/>
      <c r="O291" s="13"/>
      <c r="P291" s="13" t="s">
        <v>2012</v>
      </c>
      <c r="Q291" s="14" t="s">
        <v>2013</v>
      </c>
      <c r="R291" s="36"/>
      <c r="S291" s="36"/>
      <c r="T291" s="37"/>
      <c r="U291" s="37"/>
      <c r="V291" s="37"/>
      <c r="W291" s="37"/>
      <c r="X291" s="37"/>
      <c r="Y291" s="37"/>
      <c r="Z291" s="37"/>
      <c r="AA291" s="37"/>
      <c r="AB291" s="37"/>
      <c r="AC291" s="37"/>
      <c r="AD291" s="37"/>
      <c r="AE291" s="37"/>
      <c r="AF291" s="37"/>
      <c r="AG291" s="37"/>
      <c r="AH291" s="37"/>
      <c r="AI291" s="37"/>
      <c r="AJ291" s="37"/>
    </row>
    <row r="292" spans="1:36" ht="12">
      <c r="A292" s="17" t="str">
        <f>SUBSTITUTE(SUBSTITUTE(CONCATENATE(IF(E292="Globally Unique","GU",E292),F292,IF(G292&lt;&gt;I292,G292,""),CONCATENATE(H292,IF(I292="Identifier","ID",IF(I292="Text","",I292))))," ",""),"'","")</f>
        <v>PaymentMeansTypeCode</v>
      </c>
      <c r="B292" s="18" t="str">
        <f>CONCATENATE(IF(C292&lt;&gt;"",CONCATENATE(C292,"_ ",D292),D292),". ",E292,IF(E292&lt;&gt;"",CONCATENATE("_ ",F292," ",G292),IF(F292&lt;&gt;"",CONCATENATE(F292," ",G292),G292)),IF(H292&lt;&gt;"",CONCATENATE(". ",H292,"_ ",I292),IF(G292&lt;&gt;I292,CONCATENATE(". ",I292),IF(AND(E292="",F292=""),"",CONCATENATE(". ",I292)))))</f>
        <v>Payment Means. Payment_ Means Type. Code</v>
      </c>
      <c r="C292" s="19"/>
      <c r="D292" s="19" t="s">
        <v>2014</v>
      </c>
      <c r="E292" s="19" t="s">
        <v>2015</v>
      </c>
      <c r="F292" s="19" t="s">
        <v>2016</v>
      </c>
      <c r="G292" s="19" t="s">
        <v>2017</v>
      </c>
      <c r="H292" s="19"/>
      <c r="I292" s="19" t="s">
        <v>2018</v>
      </c>
      <c r="J292" s="19"/>
      <c r="K292" s="19" t="s">
        <v>2019</v>
      </c>
      <c r="L292" s="19"/>
      <c r="M292" s="19"/>
      <c r="N292" s="19"/>
      <c r="O292" s="19" t="s">
        <v>2020</v>
      </c>
      <c r="P292" s="19" t="s">
        <v>2021</v>
      </c>
      <c r="Q292" s="22" t="s">
        <v>2022</v>
      </c>
      <c r="R292" s="26"/>
      <c r="S292" s="26" t="s">
        <v>2023</v>
      </c>
      <c r="T292" s="24"/>
      <c r="U292" s="24"/>
      <c r="V292" s="24"/>
      <c r="W292" s="24"/>
      <c r="X292" s="24"/>
      <c r="Y292" s="24"/>
      <c r="Z292" s="24"/>
      <c r="AA292" s="24"/>
      <c r="AB292" s="24"/>
      <c r="AC292" s="24"/>
      <c r="AD292" s="24"/>
      <c r="AE292" s="24"/>
      <c r="AF292" s="24"/>
      <c r="AG292" s="24"/>
      <c r="AH292" s="24"/>
      <c r="AI292" s="24"/>
      <c r="AJ292" s="24"/>
    </row>
    <row r="293" spans="1:36" ht="12">
      <c r="A293" s="17" t="str">
        <f>SUBSTITUTE(SUBSTITUTE(CONCATENATE(IF(E293="Globally Unique","GU",E293),F293,IF(G293&lt;&gt;I293,G293,""),CONCATENATE(H293,IF(I293="Identifier","ID",IF(I293="Text","",I293))))," ",""),"'","")</f>
        <v>DuePaymentDate</v>
      </c>
      <c r="B293" s="18" t="str">
        <f>CONCATENATE(IF(C293&lt;&gt;"",CONCATENATE(C293,"_ ",D293),D293),". ",E293,IF(E293&lt;&gt;"",CONCATENATE("_ ",F293," ",G293),IF(F293&lt;&gt;"",CONCATENATE(F293," ",G293),G293)),IF(H293&lt;&gt;"",CONCATENATE(". ",H293,"_ ",I293),IF(G293&lt;&gt;I293,CONCATENATE(". ",I293),IF(AND(E293="",F293=""),"",CONCATENATE(". ",I293)))))</f>
        <v>Payment Means. Due_ Payment Date. Date</v>
      </c>
      <c r="C293" s="19"/>
      <c r="D293" s="19" t="s">
        <v>2024</v>
      </c>
      <c r="E293" s="19" t="s">
        <v>2025</v>
      </c>
      <c r="F293" s="19" t="s">
        <v>2026</v>
      </c>
      <c r="G293" s="19" t="s">
        <v>2027</v>
      </c>
      <c r="H293" s="19"/>
      <c r="I293" s="19" t="s">
        <v>2028</v>
      </c>
      <c r="J293" s="19"/>
      <c r="K293" s="19" t="s">
        <v>2029</v>
      </c>
      <c r="L293" s="19"/>
      <c r="M293" s="19"/>
      <c r="N293" s="19"/>
      <c r="O293" s="19" t="s">
        <v>2030</v>
      </c>
      <c r="P293" s="19" t="s">
        <v>2031</v>
      </c>
      <c r="Q293" s="22" t="s">
        <v>2032</v>
      </c>
      <c r="R293" s="26"/>
      <c r="S293" s="26"/>
      <c r="T293" s="24"/>
      <c r="U293" s="24"/>
      <c r="V293" s="24"/>
      <c r="W293" s="24"/>
      <c r="X293" s="24"/>
      <c r="Y293" s="24"/>
      <c r="Z293" s="24"/>
      <c r="AA293" s="24"/>
      <c r="AB293" s="24"/>
      <c r="AC293" s="24"/>
      <c r="AD293" s="24"/>
      <c r="AE293" s="24"/>
      <c r="AF293" s="24"/>
      <c r="AG293" s="24"/>
      <c r="AH293" s="24"/>
      <c r="AI293" s="24"/>
      <c r="AJ293" s="24"/>
    </row>
    <row r="294" spans="1:36" ht="20.25">
      <c r="A294" s="17" t="str">
        <f>SUBSTITUTE(SUBSTITUTE(CONCATENATE(IF(E294="Globally Unique","GU",E294),F294,IF(G294&lt;&gt;I294,G294,""),CONCATENATE(H294,IF(I294="Identifier","ID",IF(I294="Text","",I294))))," ",""),"'","")</f>
        <v>PaymentChannelCode</v>
      </c>
      <c r="B294" s="18" t="str">
        <f>CONCATENATE(IF(C294&lt;&gt;"",CONCATENATE(C294,"_ ",D294),D294),". ",E294,IF(E294&lt;&gt;"",CONCATENATE("_ ",F294," ",G294),IF(F294&lt;&gt;"",CONCATENATE(F294," ",G294),G294)),IF(H294&lt;&gt;"",CONCATENATE(". ",H294,"_ ",I294),IF(G294&lt;&gt;I294,CONCATENATE(". ",I294),IF(AND(E294="",F294=""),"",CONCATENATE(". ",I294)))))</f>
        <v>Payment Means. Payment Channel. Code</v>
      </c>
      <c r="C294" s="19"/>
      <c r="D294" s="19" t="s">
        <v>2033</v>
      </c>
      <c r="E294" s="19"/>
      <c r="F294" s="19" t="s">
        <v>2034</v>
      </c>
      <c r="G294" s="19" t="s">
        <v>2035</v>
      </c>
      <c r="H294" s="19"/>
      <c r="I294" s="19" t="s">
        <v>2036</v>
      </c>
      <c r="J294" s="19"/>
      <c r="K294" s="19" t="s">
        <v>2037</v>
      </c>
      <c r="L294" s="19"/>
      <c r="M294" s="19"/>
      <c r="N294" s="19"/>
      <c r="O294" s="19" t="s">
        <v>2038</v>
      </c>
      <c r="P294" s="19" t="s">
        <v>2039</v>
      </c>
      <c r="Q294" s="22" t="s">
        <v>2040</v>
      </c>
      <c r="R294" s="26"/>
      <c r="S294" s="26" t="s">
        <v>2041</v>
      </c>
      <c r="T294" s="24"/>
      <c r="U294" s="24"/>
      <c r="V294" s="24"/>
      <c r="W294" s="24"/>
      <c r="X294" s="24"/>
      <c r="Y294" s="24"/>
      <c r="Z294" s="24"/>
      <c r="AA294" s="24"/>
      <c r="AB294" s="24"/>
      <c r="AC294" s="24"/>
      <c r="AD294" s="24"/>
      <c r="AE294" s="24"/>
      <c r="AF294" s="24"/>
      <c r="AG294" s="24"/>
      <c r="AH294" s="24"/>
      <c r="AI294" s="24"/>
      <c r="AJ294" s="24"/>
    </row>
    <row r="295" spans="1:36" ht="30">
      <c r="A295" s="27" t="str">
        <f>SUBSTITUTE(SUBSTITUTE(CONCATENATE(IF(E295="","",CONCATENATE(E295,"")),"",M295)," ",""),"'","")</f>
        <v>CardAccount</v>
      </c>
      <c r="B295" s="28" t="str">
        <f>CONCATENATE(IF(C295&lt;&gt;"",CONCATENATE(C295,"_ ",D295),D295),". ",E295,IF(E295&lt;&gt;"",CONCATENATE("_ ",F295," ",G295),IF(F295&lt;&gt;"",CONCATENATE(F295," ",G295),G295)),IF(L295&lt;&gt;"",CONCATENATE(". ",L295,"_ ",M295),IF(G295&lt;&gt;M295,CONCATENATE(". ",M295),IF(AND(E295="",F295=""),"",CONCATENATE(". ",M295)))))</f>
        <v>Payment Means. Card Account</v>
      </c>
      <c r="C295" s="28"/>
      <c r="D295" s="28" t="s">
        <v>2042</v>
      </c>
      <c r="E295" s="28"/>
      <c r="F295" s="29">
        <f>IF(L295="","",L295)</f>
      </c>
      <c r="G295" s="29" t="str">
        <f>M295</f>
        <v>Card Account</v>
      </c>
      <c r="H295" s="28"/>
      <c r="I295" s="28" t="str">
        <f>M295</f>
        <v>Card Account</v>
      </c>
      <c r="J295" s="29"/>
      <c r="K295" s="28" t="str">
        <f>CONCATENATE(M295,". Type")</f>
        <v>Card Account. Type</v>
      </c>
      <c r="L295" s="28"/>
      <c r="M295" s="28" t="s">
        <v>2043</v>
      </c>
      <c r="N295" s="28"/>
      <c r="O295" s="28" t="s">
        <v>2044</v>
      </c>
      <c r="P295" s="28" t="s">
        <v>2045</v>
      </c>
      <c r="Q295" s="35" t="s">
        <v>2046</v>
      </c>
      <c r="R295" s="33"/>
      <c r="S295" s="33"/>
      <c r="T295" s="34"/>
      <c r="U295" s="34"/>
      <c r="V295" s="34"/>
      <c r="W295" s="34"/>
      <c r="X295" s="34"/>
      <c r="Y295" s="34"/>
      <c r="Z295" s="34"/>
      <c r="AA295" s="34"/>
      <c r="AB295" s="34"/>
      <c r="AC295" s="34"/>
      <c r="AD295" s="34"/>
      <c r="AE295" s="34"/>
      <c r="AF295" s="34"/>
      <c r="AG295" s="34"/>
      <c r="AH295" s="34"/>
      <c r="AI295" s="34"/>
      <c r="AJ295" s="34"/>
    </row>
    <row r="296" spans="1:36" ht="30">
      <c r="A296" s="27" t="str">
        <f>SUBSTITUTE(SUBSTITUTE(CONCATENATE(IF(E296="","",CONCATENATE(E296,"")),"",M296)," ",""),"'","")</f>
        <v>PayerFinancialAccount</v>
      </c>
      <c r="B296" s="28" t="str">
        <f>CONCATENATE(IF(C296&lt;&gt;"",CONCATENATE(C296,"_ ",D296),D296),". ",E296,IF(E296&lt;&gt;"",CONCATENATE("_ ",F296," ",G296),IF(F296&lt;&gt;"",CONCATENATE(F296," ",G296),G296)),IF(L296&lt;&gt;"",CONCATENATE(". ",L296,"_ ",M296),IF(G296&lt;&gt;M296,CONCATENATE(". ",M296),IF(AND(E296="",F296=""),"",CONCATENATE(". ",M296)))))</f>
        <v>Payment Means. Payer_  Financial Account. Financial Account</v>
      </c>
      <c r="C296" s="28"/>
      <c r="D296" s="28" t="s">
        <v>2047</v>
      </c>
      <c r="E296" s="28" t="s">
        <v>2048</v>
      </c>
      <c r="F296" s="29"/>
      <c r="G296" s="29" t="str">
        <f>M296</f>
        <v>Financial Account</v>
      </c>
      <c r="H296" s="28"/>
      <c r="I296" s="28" t="str">
        <f>M296</f>
        <v>Financial Account</v>
      </c>
      <c r="J296" s="29"/>
      <c r="K296" s="28" t="str">
        <f>CONCATENATE(M296,". Type")</f>
        <v>Financial Account. Type</v>
      </c>
      <c r="L296" s="28"/>
      <c r="M296" s="28" t="s">
        <v>2049</v>
      </c>
      <c r="N296" s="28"/>
      <c r="O296" s="28" t="s">
        <v>2050</v>
      </c>
      <c r="P296" s="28" t="s">
        <v>2051</v>
      </c>
      <c r="Q296" s="35" t="s">
        <v>2052</v>
      </c>
      <c r="R296" s="33"/>
      <c r="S296" s="33"/>
      <c r="T296" s="34"/>
      <c r="U296" s="34"/>
      <c r="V296" s="34"/>
      <c r="W296" s="34"/>
      <c r="X296" s="34"/>
      <c r="Y296" s="34"/>
      <c r="Z296" s="34"/>
      <c r="AA296" s="34"/>
      <c r="AB296" s="34"/>
      <c r="AC296" s="34"/>
      <c r="AD296" s="34"/>
      <c r="AE296" s="34"/>
      <c r="AF296" s="34"/>
      <c r="AG296" s="34"/>
      <c r="AH296" s="34"/>
      <c r="AI296" s="34"/>
      <c r="AJ296" s="34"/>
    </row>
    <row r="297" spans="1:36" ht="20.25">
      <c r="A297" s="27" t="str">
        <f>SUBSTITUTE(SUBSTITUTE(CONCATENATE(IF(E297="","",CONCATENATE(E297,"")),"",M297)," ",""),"'","")</f>
        <v>PayeeFinancialAccount</v>
      </c>
      <c r="B297" s="28" t="str">
        <f>CONCATENATE(IF(C297&lt;&gt;"",CONCATENATE(C297,"_ ",D297),D297),". ",E297,IF(E297&lt;&gt;"",CONCATENATE("_ ",F297," ",G297),IF(F297&lt;&gt;"",CONCATENATE(F297," ",G297),G297)),IF(L297&lt;&gt;"",CONCATENATE(". ",L297,"_ ",M297),IF(G297&lt;&gt;M297,CONCATENATE(". ",M297),IF(AND(E297="",F297=""),"",CONCATENATE(". ",M297)))))</f>
        <v>Payment Means. Payee_  Financial Account. Financial Account</v>
      </c>
      <c r="C297" s="28"/>
      <c r="D297" s="28" t="s">
        <v>2053</v>
      </c>
      <c r="E297" s="28" t="s">
        <v>2054</v>
      </c>
      <c r="F297" s="29"/>
      <c r="G297" s="29" t="str">
        <f>M297</f>
        <v>Financial Account</v>
      </c>
      <c r="H297" s="28"/>
      <c r="I297" s="28" t="str">
        <f>M297</f>
        <v>Financial Account</v>
      </c>
      <c r="J297" s="29"/>
      <c r="K297" s="28" t="str">
        <f>CONCATENATE(M297,". Type")</f>
        <v>Financial Account. Type</v>
      </c>
      <c r="L297" s="28"/>
      <c r="M297" s="28" t="s">
        <v>2055</v>
      </c>
      <c r="N297" s="28"/>
      <c r="O297" s="28" t="s">
        <v>2056</v>
      </c>
      <c r="P297" s="28" t="s">
        <v>2057</v>
      </c>
      <c r="Q297" s="35" t="s">
        <v>2058</v>
      </c>
      <c r="R297" s="33"/>
      <c r="S297" s="33"/>
      <c r="T297" s="34"/>
      <c r="U297" s="34"/>
      <c r="V297" s="34"/>
      <c r="W297" s="34"/>
      <c r="X297" s="34"/>
      <c r="Y297" s="34"/>
      <c r="Z297" s="34"/>
      <c r="AA297" s="34"/>
      <c r="AB297" s="34"/>
      <c r="AC297" s="34"/>
      <c r="AD297" s="34"/>
      <c r="AE297" s="34"/>
      <c r="AF297" s="34"/>
      <c r="AG297" s="34"/>
      <c r="AH297" s="34"/>
      <c r="AI297" s="34"/>
      <c r="AJ297" s="34"/>
    </row>
    <row r="298" spans="1:36" ht="20.25">
      <c r="A298" s="27" t="str">
        <f>SUBSTITUTE(SUBSTITUTE(CONCATENATE(IF(E298="","",CONCATENATE(E298,"")),"",M298)," ",""),"'","")</f>
        <v>CreditAccount</v>
      </c>
      <c r="B298" s="28" t="str">
        <f>CONCATENATE(IF(C298&lt;&gt;"",CONCATENATE(C298,"_ ",D298),D298),". ",E298,IF(E298&lt;&gt;"",CONCATENATE("_ ",F298," ",G298),IF(F298&lt;&gt;"",CONCATENATE(F298," ",G298),G298)),IF(L298&lt;&gt;"",CONCATENATE(". ",L298,"_ ",M298),IF(G298&lt;&gt;M298,CONCATENATE(". ",M298),IF(AND(E298="",F298=""),"",CONCATENATE(". ",M298)))))</f>
        <v>Payment Means. Credit Account</v>
      </c>
      <c r="C298" s="28"/>
      <c r="D298" s="28" t="s">
        <v>2059</v>
      </c>
      <c r="E298" s="28"/>
      <c r="F298" s="29">
        <f>IF(L298="","",L298)</f>
      </c>
      <c r="G298" s="29" t="str">
        <f>M298</f>
        <v>Credit Account</v>
      </c>
      <c r="H298" s="28"/>
      <c r="I298" s="28" t="str">
        <f>M298</f>
        <v>Credit Account</v>
      </c>
      <c r="J298" s="29"/>
      <c r="K298" s="28" t="str">
        <f>CONCATENATE(M298,". Type")</f>
        <v>Credit Account. Type</v>
      </c>
      <c r="L298" s="28"/>
      <c r="M298" s="28" t="s">
        <v>2060</v>
      </c>
      <c r="N298" s="28"/>
      <c r="O298" s="28" t="s">
        <v>2061</v>
      </c>
      <c r="P298" s="28" t="s">
        <v>2062</v>
      </c>
      <c r="Q298" s="35" t="s">
        <v>2063</v>
      </c>
      <c r="R298" s="33"/>
      <c r="S298" s="33"/>
      <c r="T298" s="34"/>
      <c r="U298" s="34"/>
      <c r="V298" s="34"/>
      <c r="W298" s="34"/>
      <c r="X298" s="34"/>
      <c r="Y298" s="34"/>
      <c r="Z298" s="34"/>
      <c r="AA298" s="34"/>
      <c r="AB298" s="34"/>
      <c r="AC298" s="34"/>
      <c r="AD298" s="34"/>
      <c r="AE298" s="34"/>
      <c r="AF298" s="34"/>
      <c r="AG298" s="34"/>
      <c r="AH298" s="34"/>
      <c r="AI298" s="34"/>
      <c r="AJ298" s="34"/>
    </row>
    <row r="299" spans="1:36" ht="20.25">
      <c r="A299" s="27" t="str">
        <f>SUBSTITUTE(SUBSTITUTE(CONCATENATE(IF(E299="","",CONCATENATE(E299,"")),"",M299)," ",""),"'","")</f>
        <v>Payment</v>
      </c>
      <c r="B299" s="28" t="str">
        <f>CONCATENATE(IF(C299&lt;&gt;"",CONCATENATE(C299,"_ ",D299),D299),". ",E299,IF(E299&lt;&gt;"",CONCATENATE("_ ",F299," ",G299),IF(F299&lt;&gt;"",CONCATENATE(F299," ",G299),G299)),IF(L299&lt;&gt;"",CONCATENATE(". ",L299,"_ ",M299),IF(G299&lt;&gt;M299,CONCATENATE(". ",M299),IF(AND(E299="",F299=""),"",CONCATENATE(". ",M299)))))</f>
        <v>Payment Means. Payment</v>
      </c>
      <c r="C299" s="28"/>
      <c r="D299" s="28" t="s">
        <v>2064</v>
      </c>
      <c r="E299" s="28"/>
      <c r="F299" s="29">
        <f>IF(L299="","",L299)</f>
      </c>
      <c r="G299" s="29" t="str">
        <f>M299</f>
        <v>Payment</v>
      </c>
      <c r="H299" s="28"/>
      <c r="I299" s="28" t="str">
        <f>M299</f>
        <v>Payment</v>
      </c>
      <c r="J299" s="29"/>
      <c r="K299" s="28" t="str">
        <f>CONCATENATE(M299,". Type")</f>
        <v>Payment. Type</v>
      </c>
      <c r="L299" s="28"/>
      <c r="M299" s="28" t="s">
        <v>2065</v>
      </c>
      <c r="N299" s="28"/>
      <c r="O299" s="28" t="s">
        <v>2066</v>
      </c>
      <c r="P299" s="28" t="s">
        <v>2067</v>
      </c>
      <c r="Q299" s="35" t="s">
        <v>2068</v>
      </c>
      <c r="R299" s="33"/>
      <c r="S299" s="33"/>
      <c r="T299" s="34"/>
      <c r="U299" s="34"/>
      <c r="V299" s="34"/>
      <c r="W299" s="34"/>
      <c r="X299" s="34"/>
      <c r="Y299" s="34"/>
      <c r="Z299" s="34"/>
      <c r="AA299" s="34"/>
      <c r="AB299" s="34"/>
      <c r="AC299" s="34"/>
      <c r="AD299" s="34"/>
      <c r="AE299" s="34"/>
      <c r="AF299" s="34"/>
      <c r="AG299" s="34"/>
      <c r="AH299" s="34"/>
      <c r="AI299" s="34"/>
      <c r="AJ299" s="34"/>
    </row>
    <row r="300" spans="1:36" ht="20.25">
      <c r="A300" s="12" t="str">
        <f>SUBSTITUTE(SUBSTITUTE(CONCATENATE(IF(C300="","",CONCATENATE(C300,"")),"",D300)," ",""),"'","")</f>
        <v>PaymentTerms</v>
      </c>
      <c r="B300" s="12" t="str">
        <f>CONCATENATE(IF(C300="","",CONCATENATE(C300,"_ ")),"",D300,". Details")</f>
        <v>Payment Terms. Details</v>
      </c>
      <c r="C300" s="13"/>
      <c r="D300" s="13" t="s">
        <v>2069</v>
      </c>
      <c r="E300" s="13"/>
      <c r="F300" s="13"/>
      <c r="G300" s="13"/>
      <c r="H300" s="13"/>
      <c r="I300" s="13"/>
      <c r="J300" s="13"/>
      <c r="K300" s="13"/>
      <c r="L300" s="13"/>
      <c r="M300" s="13"/>
      <c r="N300" s="13"/>
      <c r="O300" s="13"/>
      <c r="P300" s="39" t="s">
        <v>2070</v>
      </c>
      <c r="Q300" s="14" t="s">
        <v>2071</v>
      </c>
      <c r="R300" s="36"/>
      <c r="S300" s="36"/>
      <c r="T300" s="37"/>
      <c r="U300" s="37"/>
      <c r="V300" s="37"/>
      <c r="W300" s="37"/>
      <c r="X300" s="37"/>
      <c r="Y300" s="37"/>
      <c r="Z300" s="37"/>
      <c r="AA300" s="37"/>
      <c r="AB300" s="37"/>
      <c r="AC300" s="37"/>
      <c r="AD300" s="37"/>
      <c r="AE300" s="37"/>
      <c r="AF300" s="37"/>
      <c r="AG300" s="37"/>
      <c r="AH300" s="37"/>
      <c r="AI300" s="37"/>
      <c r="AJ300" s="37"/>
    </row>
    <row r="301" spans="1:36" ht="20.25">
      <c r="A301" s="17" t="str">
        <f>SUBSTITUTE(SUBSTITUTE(CONCATENATE(IF(E301="Globally Unique","GU",E301),F301,IF(G301&lt;&gt;I301,G301,""),CONCATENATE(H301,IF(I301="Identifier","ID",IF(I301="Text","",I301))))," ",""),"'","")</f>
        <v>ID</v>
      </c>
      <c r="B301" s="18" t="str">
        <f>CONCATENATE(IF(C301&lt;&gt;"",CONCATENATE(C301,"_ ",D301),D301),". ",E301,IF(E301&lt;&gt;"",CONCATENATE("_ ",F301," ",G301),IF(F301&lt;&gt;"",CONCATENATE(F301," ",G301),G301)),IF(H301&lt;&gt;"",CONCATENATE(". ",H301,"_ ",I301),IF(G301&lt;&gt;I301,CONCATENATE(". ",I301),IF(AND(E301="",F301=""),"",CONCATENATE(". ",I301)))))</f>
        <v>Payment Terms. Identifier</v>
      </c>
      <c r="C301" s="19"/>
      <c r="D301" s="19" t="s">
        <v>2072</v>
      </c>
      <c r="E301" s="19"/>
      <c r="F301" s="19"/>
      <c r="G301" s="19" t="s">
        <v>2073</v>
      </c>
      <c r="H301" s="19"/>
      <c r="I301" s="19" t="s">
        <v>2074</v>
      </c>
      <c r="J301" s="19"/>
      <c r="K301" s="19" t="s">
        <v>2075</v>
      </c>
      <c r="L301" s="19"/>
      <c r="M301" s="19"/>
      <c r="N301" s="19"/>
      <c r="O301" s="21" t="s">
        <v>2076</v>
      </c>
      <c r="P301" s="21" t="s">
        <v>2077</v>
      </c>
      <c r="Q301" s="22" t="s">
        <v>2078</v>
      </c>
      <c r="R301" s="26"/>
      <c r="S301" s="26"/>
      <c r="T301" s="24"/>
      <c r="U301" s="24"/>
      <c r="V301" s="24"/>
      <c r="W301" s="24"/>
      <c r="X301" s="24"/>
      <c r="Y301" s="24"/>
      <c r="Z301" s="24"/>
      <c r="AA301" s="24"/>
      <c r="AB301" s="24"/>
      <c r="AC301" s="24"/>
      <c r="AD301" s="24"/>
      <c r="AE301" s="24"/>
      <c r="AF301" s="24"/>
      <c r="AG301" s="24"/>
      <c r="AH301" s="24"/>
      <c r="AI301" s="24"/>
      <c r="AJ301" s="24"/>
    </row>
    <row r="302" spans="1:36" ht="20.25">
      <c r="A302" s="17" t="str">
        <f>SUBSTITUTE(SUBSTITUTE(CONCATENATE(IF(E302="Globally Unique","GU",E302),F302,IF(G302&lt;&gt;I302,G302,""),CONCATENATE(H302,IF(I302="Identifier","ID",IF(I302="Text","",I302))))," ",""),"'","")</f>
        <v>Note</v>
      </c>
      <c r="B302" s="18" t="str">
        <f>CONCATENATE(IF(C302&lt;&gt;"",CONCATENATE(C302,"_ ",D302),D302),". ",E302,IF(E302&lt;&gt;"",CONCATENATE("_ ",F302," ",G302),IF(F302&lt;&gt;"",CONCATENATE(F302," ",G302),G302)),IF(H302&lt;&gt;"",CONCATENATE(". ",H302,"_ ",I302),IF(G302&lt;&gt;I302,CONCATENATE(". ",I302),IF(AND(E302="",F302=""),"",CONCATENATE(". ",I302)))))</f>
        <v>Payment Terms. Note. Text</v>
      </c>
      <c r="C302" s="23"/>
      <c r="D302" s="19" t="s">
        <v>2079</v>
      </c>
      <c r="E302" s="19"/>
      <c r="F302" s="19"/>
      <c r="G302" s="19" t="s">
        <v>2080</v>
      </c>
      <c r="H302" s="19"/>
      <c r="I302" s="19" t="s">
        <v>2081</v>
      </c>
      <c r="J302" s="19"/>
      <c r="K302" s="19" t="s">
        <v>2082</v>
      </c>
      <c r="L302" s="19"/>
      <c r="M302" s="19"/>
      <c r="N302" s="19"/>
      <c r="O302" s="21" t="s">
        <v>2083</v>
      </c>
      <c r="P302" s="21" t="s">
        <v>2084</v>
      </c>
      <c r="Q302" s="40" t="s">
        <v>2085</v>
      </c>
      <c r="R302" s="26"/>
      <c r="S302" s="26"/>
      <c r="T302" s="24"/>
      <c r="U302" s="24"/>
      <c r="V302" s="24"/>
      <c r="W302" s="24"/>
      <c r="X302" s="24"/>
      <c r="Y302" s="24"/>
      <c r="Z302" s="24"/>
      <c r="AA302" s="24"/>
      <c r="AB302" s="24"/>
      <c r="AC302" s="24"/>
      <c r="AD302" s="24"/>
      <c r="AE302" s="24"/>
      <c r="AF302" s="24"/>
      <c r="AG302" s="24"/>
      <c r="AH302" s="24"/>
      <c r="AI302" s="24"/>
      <c r="AJ302" s="24"/>
    </row>
    <row r="303" spans="1:36" ht="20.25">
      <c r="A303" s="17" t="str">
        <f>SUBSTITUTE(SUBSTITUTE(CONCATENATE(IF(E303="Globally Unique","GU",E303),F303,IF(G303&lt;&gt;I303,G303,""),CONCATENATE(H303,IF(I303="Identifier","ID",IF(I303="Text","",I303))))," ",""),"'","")</f>
        <v>FromEventCode</v>
      </c>
      <c r="B303" s="18" t="str">
        <f>CONCATENATE(IF(C303&lt;&gt;"",CONCATENATE(C303,"_ ",D303),D303),". ",E303,IF(E303&lt;&gt;"",CONCATENATE("_ ",F303," ",G303),IF(F303&lt;&gt;"",CONCATENATE(F303," ",G303),G303)),IF(H303&lt;&gt;"",CONCATENATE(". ",H303,"_ ",I303),IF(G303&lt;&gt;I303,CONCATENATE(". ",I303),IF(AND(E303="",F303=""),"",CONCATENATE(". ",I303)))))</f>
        <v>Payment Terms. From_  Event. Code</v>
      </c>
      <c r="C303" s="23"/>
      <c r="D303" s="19" t="s">
        <v>2086</v>
      </c>
      <c r="E303" s="19" t="s">
        <v>2087</v>
      </c>
      <c r="F303" s="19"/>
      <c r="G303" s="19" t="s">
        <v>2088</v>
      </c>
      <c r="H303" s="19"/>
      <c r="I303" s="19" t="s">
        <v>2089</v>
      </c>
      <c r="J303" s="19"/>
      <c r="K303" s="19" t="s">
        <v>2090</v>
      </c>
      <c r="L303" s="19"/>
      <c r="M303" s="19"/>
      <c r="N303" s="19"/>
      <c r="O303" s="21" t="s">
        <v>2091</v>
      </c>
      <c r="P303" s="21" t="s">
        <v>2092</v>
      </c>
      <c r="Q303" s="22" t="s">
        <v>2093</v>
      </c>
      <c r="R303" s="26"/>
      <c r="S303" s="26" t="s">
        <v>2094</v>
      </c>
      <c r="T303" s="24"/>
      <c r="U303" s="24"/>
      <c r="V303" s="24"/>
      <c r="W303" s="24"/>
      <c r="X303" s="24"/>
      <c r="Y303" s="24"/>
      <c r="Z303" s="24"/>
      <c r="AA303" s="24"/>
      <c r="AB303" s="24"/>
      <c r="AC303" s="24"/>
      <c r="AD303" s="24"/>
      <c r="AE303" s="24"/>
      <c r="AF303" s="24"/>
      <c r="AG303" s="24"/>
      <c r="AH303" s="24"/>
      <c r="AI303" s="24"/>
      <c r="AJ303" s="24"/>
    </row>
    <row r="304" spans="1:36" ht="20.25">
      <c r="A304" s="17" t="str">
        <f>SUBSTITUTE(SUBSTITUTE(CONCATENATE(IF(E304="Globally Unique","GU",E304),F304,IF(G304&lt;&gt;I304,G304,""),CONCATENATE(H304,IF(I304="Identifier","ID",IF(I304="Text","",I304))))," ",""),"'","")</f>
        <v>SettlementDiscountRateNumeric</v>
      </c>
      <c r="B304" s="18" t="str">
        <f>CONCATENATE(IF(C304&lt;&gt;"",CONCATENATE(C304,"_ ",D304),D304),". ",E304,IF(E304&lt;&gt;"",CONCATENATE("_ ",F304," ",G304),IF(F304&lt;&gt;"",CONCATENATE(F304," ",G304),G304)),IF(H304&lt;&gt;"",CONCATENATE(". ",H304,"_ ",I304),IF(G304&lt;&gt;I304,CONCATENATE(". ",I304),IF(AND(E304="",F304=""),"",CONCATENATE(". ",I304)))))</f>
        <v>Payment Terms. Settlement_ Discount Rate. Numeric</v>
      </c>
      <c r="C304" s="23"/>
      <c r="D304" s="19" t="s">
        <v>2095</v>
      </c>
      <c r="E304" s="19" t="s">
        <v>2096</v>
      </c>
      <c r="F304" s="19" t="s">
        <v>2097</v>
      </c>
      <c r="G304" s="19" t="s">
        <v>2098</v>
      </c>
      <c r="H304" s="19"/>
      <c r="I304" s="19" t="s">
        <v>2099</v>
      </c>
      <c r="J304" s="19"/>
      <c r="K304" s="19" t="s">
        <v>2100</v>
      </c>
      <c r="L304" s="19"/>
      <c r="M304" s="19"/>
      <c r="N304" s="19"/>
      <c r="O304" s="19" t="s">
        <v>2101</v>
      </c>
      <c r="P304" s="19" t="s">
        <v>2102</v>
      </c>
      <c r="Q304" s="22" t="s">
        <v>2103</v>
      </c>
      <c r="R304" s="26"/>
      <c r="S304" s="26"/>
      <c r="T304" s="24"/>
      <c r="U304" s="24"/>
      <c r="V304" s="24"/>
      <c r="W304" s="24"/>
      <c r="X304" s="24"/>
      <c r="Y304" s="24"/>
      <c r="Z304" s="24"/>
      <c r="AA304" s="24"/>
      <c r="AB304" s="24"/>
      <c r="AC304" s="24"/>
      <c r="AD304" s="24"/>
      <c r="AE304" s="24"/>
      <c r="AF304" s="24"/>
      <c r="AG304" s="24"/>
      <c r="AH304" s="24"/>
      <c r="AI304" s="24"/>
      <c r="AJ304" s="24"/>
    </row>
    <row r="305" spans="1:36" ht="20.25">
      <c r="A305" s="17" t="str">
        <f>SUBSTITUTE(SUBSTITUTE(CONCATENATE(IF(E305="Globally Unique","GU",E305),F305,IF(G305&lt;&gt;I305,G305,""),CONCATENATE(H305,IF(I305="Identifier","ID",IF(I305="Text","",I305))))," ",""),"'","")</f>
        <v>PenaltySurchargeRateNumeric</v>
      </c>
      <c r="B305" s="18" t="str">
        <f>CONCATENATE(IF(C305&lt;&gt;"",CONCATENATE(C305,"_ ",D305),D305),". ",E305,IF(E305&lt;&gt;"",CONCATENATE("_ ",F305," ",G305),IF(F305&lt;&gt;"",CONCATENATE(F305," ",G305),G305)),IF(H305&lt;&gt;"",CONCATENATE(". ",H305,"_ ",I305),IF(G305&lt;&gt;I305,CONCATENATE(". ",I305),IF(AND(E305="",F305=""),"",CONCATENATE(". ",I305)))))</f>
        <v>Payment Terms. Penalty_ Surcharge Rate. Numeric</v>
      </c>
      <c r="C305" s="23"/>
      <c r="D305" s="19" t="s">
        <v>2104</v>
      </c>
      <c r="E305" s="19" t="s">
        <v>2105</v>
      </c>
      <c r="F305" s="19" t="s">
        <v>2106</v>
      </c>
      <c r="G305" s="19" t="s">
        <v>2107</v>
      </c>
      <c r="H305" s="19"/>
      <c r="I305" s="19" t="s">
        <v>2108</v>
      </c>
      <c r="J305" s="19"/>
      <c r="K305" s="19" t="s">
        <v>2109</v>
      </c>
      <c r="L305" s="19"/>
      <c r="M305" s="19"/>
      <c r="N305" s="19"/>
      <c r="O305" s="19" t="s">
        <v>2110</v>
      </c>
      <c r="P305" s="19" t="s">
        <v>2111</v>
      </c>
      <c r="Q305" s="22" t="s">
        <v>2112</v>
      </c>
      <c r="R305" s="26"/>
      <c r="S305" s="26"/>
      <c r="T305" s="24"/>
      <c r="U305" s="24"/>
      <c r="V305" s="24"/>
      <c r="W305" s="24"/>
      <c r="X305" s="24"/>
      <c r="Y305" s="24"/>
      <c r="Z305" s="24"/>
      <c r="AA305" s="24"/>
      <c r="AB305" s="24"/>
      <c r="AC305" s="24"/>
      <c r="AD305" s="24"/>
      <c r="AE305" s="24"/>
      <c r="AF305" s="24"/>
      <c r="AG305" s="24"/>
      <c r="AH305" s="24"/>
      <c r="AI305" s="24"/>
      <c r="AJ305" s="24"/>
    </row>
    <row r="306" spans="1:36" ht="20.25">
      <c r="A306" s="27" t="str">
        <f>SUBSTITUTE(SUBSTITUTE(CONCATENATE(IF(E306="","",CONCATENATE(E306,"")),"",M306)," ",""),"'","")</f>
        <v>SettlementPeriod</v>
      </c>
      <c r="B306" s="28" t="str">
        <f>CONCATENATE(IF(C306&lt;&gt;"",CONCATENATE(C306,"_ ",D306),D306),". ",E306,IF(E306&lt;&gt;"",CONCATENATE("_ ",F306," ",G306),IF(F306&lt;&gt;"",CONCATENATE(F306," ",G306),G306)),IF(L306&lt;&gt;"",CONCATENATE(". ",L306,"_ ",M306),IF(G306&lt;&gt;M306,CONCATENATE(". ",M306),IF(AND(E306="",F306=""),"",CONCATENATE(". ",M306)))))</f>
        <v>Payment Terms. Settlement_  Period. Period</v>
      </c>
      <c r="C306" s="41"/>
      <c r="D306" s="28" t="s">
        <v>2113</v>
      </c>
      <c r="E306" s="28" t="s">
        <v>2114</v>
      </c>
      <c r="F306" s="28"/>
      <c r="G306" s="28" t="s">
        <v>2115</v>
      </c>
      <c r="H306" s="28"/>
      <c r="I306" s="28" t="str">
        <f>M306</f>
        <v>Period</v>
      </c>
      <c r="J306" s="28"/>
      <c r="K306" s="28" t="str">
        <f>CONCATENATE(M306,". Type")</f>
        <v>Period. Type</v>
      </c>
      <c r="L306" s="28"/>
      <c r="M306" s="28" t="s">
        <v>2116</v>
      </c>
      <c r="N306" s="28"/>
      <c r="O306" s="28" t="s">
        <v>2117</v>
      </c>
      <c r="P306" s="28" t="s">
        <v>2118</v>
      </c>
      <c r="Q306" s="35" t="s">
        <v>2119</v>
      </c>
      <c r="R306" s="33"/>
      <c r="S306" s="33"/>
      <c r="T306" s="34"/>
      <c r="U306" s="34"/>
      <c r="V306" s="34"/>
      <c r="W306" s="34"/>
      <c r="X306" s="34"/>
      <c r="Y306" s="34"/>
      <c r="Z306" s="34"/>
      <c r="AA306" s="34"/>
      <c r="AB306" s="34"/>
      <c r="AC306" s="34"/>
      <c r="AD306" s="34"/>
      <c r="AE306" s="34"/>
      <c r="AF306" s="34"/>
      <c r="AG306" s="34"/>
      <c r="AH306" s="34"/>
      <c r="AI306" s="34"/>
      <c r="AJ306" s="34"/>
    </row>
    <row r="307" spans="1:36" ht="20.25">
      <c r="A307" s="27" t="str">
        <f>SUBSTITUTE(SUBSTITUTE(CONCATENATE(IF(E307="","",CONCATENATE(E307,"")),"",M307)," ",""),"'","")</f>
        <v>PenaltyPeriod</v>
      </c>
      <c r="B307" s="28" t="str">
        <f>CONCATENATE(IF(C307&lt;&gt;"",CONCATENATE(C307,"_ ",D307),D307),". ",E307,IF(E307&lt;&gt;"",CONCATENATE("_ ",F307," ",G307),IF(F307&lt;&gt;"",CONCATENATE(F307," ",G307),G307)),IF(L307&lt;&gt;"",CONCATENATE(". ",L307,"_ ",M307),IF(G307&lt;&gt;M307,CONCATENATE(". ",M307),IF(AND(E307="",F307=""),"",CONCATENATE(". ",M307)))))</f>
        <v>Payment Terms. Penalty_  Period. Period</v>
      </c>
      <c r="C307" s="41"/>
      <c r="D307" s="28" t="s">
        <v>2120</v>
      </c>
      <c r="E307" s="28" t="s">
        <v>2121</v>
      </c>
      <c r="F307" s="28"/>
      <c r="G307" s="28" t="s">
        <v>2122</v>
      </c>
      <c r="H307" s="28"/>
      <c r="I307" s="28" t="str">
        <f>M307</f>
        <v>Period</v>
      </c>
      <c r="J307" s="28"/>
      <c r="K307" s="28" t="str">
        <f>CONCATENATE(M307,". Type")</f>
        <v>Period. Type</v>
      </c>
      <c r="L307" s="28"/>
      <c r="M307" s="28" t="s">
        <v>2123</v>
      </c>
      <c r="N307" s="28"/>
      <c r="O307" s="28" t="s">
        <v>2124</v>
      </c>
      <c r="P307" s="28" t="s">
        <v>2125</v>
      </c>
      <c r="Q307" s="35" t="s">
        <v>2126</v>
      </c>
      <c r="R307" s="33"/>
      <c r="S307" s="33"/>
      <c r="T307" s="34"/>
      <c r="U307" s="34"/>
      <c r="V307" s="34"/>
      <c r="W307" s="34"/>
      <c r="X307" s="34"/>
      <c r="Y307" s="34"/>
      <c r="Z307" s="34"/>
      <c r="AA307" s="34"/>
      <c r="AB307" s="34"/>
      <c r="AC307" s="34"/>
      <c r="AD307" s="34"/>
      <c r="AE307" s="34"/>
      <c r="AF307" s="34"/>
      <c r="AG307" s="34"/>
      <c r="AH307" s="34"/>
      <c r="AI307" s="34"/>
      <c r="AJ307" s="34"/>
    </row>
    <row r="308" spans="1:36" ht="20.25">
      <c r="A308" s="12" t="str">
        <f>SUBSTITUTE(SUBSTITUTE(CONCATENATE(IF(C308="","",CONCATENATE(C308,"")),"",D308)," ",""),"'","")</f>
        <v>Period</v>
      </c>
      <c r="B308" s="12" t="str">
        <f>CONCATENATE(IF(C308="","",CONCATENATE(C308,"_ ")),"",D308,". Details")</f>
        <v>Period. Details</v>
      </c>
      <c r="C308" s="13"/>
      <c r="D308" s="13" t="s">
        <v>2127</v>
      </c>
      <c r="E308" s="13"/>
      <c r="F308" s="13"/>
      <c r="G308" s="13"/>
      <c r="H308" s="13"/>
      <c r="I308" s="13"/>
      <c r="J308" s="13"/>
      <c r="K308" s="13"/>
      <c r="L308" s="13"/>
      <c r="M308" s="13"/>
      <c r="N308" s="13"/>
      <c r="O308" s="13"/>
      <c r="P308" s="39" t="s">
        <v>2128</v>
      </c>
      <c r="Q308" s="14" t="s">
        <v>2129</v>
      </c>
      <c r="R308" s="36"/>
      <c r="S308" s="36"/>
      <c r="T308" s="37"/>
      <c r="U308" s="37"/>
      <c r="V308" s="37"/>
      <c r="W308" s="37"/>
      <c r="X308" s="37"/>
      <c r="Y308" s="37"/>
      <c r="Z308" s="37"/>
      <c r="AA308" s="37"/>
      <c r="AB308" s="37"/>
      <c r="AC308" s="37"/>
      <c r="AD308" s="37"/>
      <c r="AE308" s="37"/>
      <c r="AF308" s="37"/>
      <c r="AG308" s="37"/>
      <c r="AH308" s="37"/>
      <c r="AI308" s="37"/>
      <c r="AJ308" s="37"/>
    </row>
    <row r="309" spans="1:36" ht="12">
      <c r="A309" s="17" t="str">
        <f>SUBSTITUTE(SUBSTITUTE(CONCATENATE(IF(E309="Globally Unique","GU",E309),F309,IF(G309&lt;&gt;I309,G309,""),CONCATENATE(H309,IF(I309="Identifier","ID",IF(I309="Text","",I309))))," ",""),"'","")</f>
        <v>StartDateTime</v>
      </c>
      <c r="B309" s="18" t="str">
        <f>CONCATENATE(IF(C309&lt;&gt;"",CONCATENATE(C309,"_ ",D309),D309),". ",E309,IF(E309&lt;&gt;"",CONCATENATE("_ ",F309," ",G309),IF(F309&lt;&gt;"",CONCATENATE(F309," ",G309),G309)),IF(H309&lt;&gt;"",CONCATENATE(". ",H309,"_ ",I309),IF(G309&lt;&gt;I309,CONCATENATE(". ",I309),IF(AND(E309="",F309=""),"",CONCATENATE(". ",I309)))))</f>
        <v>Period. Start Date Time. Date Time</v>
      </c>
      <c r="C309" s="19"/>
      <c r="D309" s="19" t="s">
        <v>2130</v>
      </c>
      <c r="E309" s="19"/>
      <c r="F309" s="19" t="s">
        <v>2131</v>
      </c>
      <c r="G309" s="19" t="s">
        <v>2132</v>
      </c>
      <c r="H309" s="19"/>
      <c r="I309" s="19" t="s">
        <v>2133</v>
      </c>
      <c r="J309" s="19"/>
      <c r="K309" s="19" t="s">
        <v>2134</v>
      </c>
      <c r="L309" s="19"/>
      <c r="M309" s="19"/>
      <c r="N309" s="19"/>
      <c r="O309" s="21" t="s">
        <v>2135</v>
      </c>
      <c r="P309" s="21" t="s">
        <v>2136</v>
      </c>
      <c r="Q309" s="40" t="s">
        <v>2137</v>
      </c>
      <c r="R309" s="26"/>
      <c r="S309" s="26"/>
      <c r="T309" s="24"/>
      <c r="U309" s="24"/>
      <c r="V309" s="24"/>
      <c r="W309" s="24"/>
      <c r="X309" s="24"/>
      <c r="Y309" s="24"/>
      <c r="Z309" s="24"/>
      <c r="AA309" s="24"/>
      <c r="AB309" s="24"/>
      <c r="AC309" s="24"/>
      <c r="AD309" s="24"/>
      <c r="AE309" s="24"/>
      <c r="AF309" s="24"/>
      <c r="AG309" s="24"/>
      <c r="AH309" s="24"/>
      <c r="AI309" s="24"/>
      <c r="AJ309" s="24"/>
    </row>
    <row r="310" spans="1:36" ht="12">
      <c r="A310" s="17" t="str">
        <f>SUBSTITUTE(SUBSTITUTE(CONCATENATE(IF(E310="Globally Unique","GU",E310),F310,IF(G310&lt;&gt;I310,G310,""),CONCATENATE(H310,IF(I310="Identifier","ID",IF(I310="Text","",I310))))," ",""),"'","")</f>
        <v>EndDateTime</v>
      </c>
      <c r="B310" s="18" t="str">
        <f>CONCATENATE(IF(C310&lt;&gt;"",CONCATENATE(C310,"_ ",D310),D310),". ",E310,IF(E310&lt;&gt;"",CONCATENATE("_ ",F310," ",G310),IF(F310&lt;&gt;"",CONCATENATE(F310," ",G310),G310)),IF(H310&lt;&gt;"",CONCATENATE(". ",H310,"_ ",I310),IF(G310&lt;&gt;I310,CONCATENATE(". ",I310),IF(AND(E310="",F310=""),"",CONCATENATE(". ",I310)))))</f>
        <v>Period. End Date Time. Date Time</v>
      </c>
      <c r="C310" s="23"/>
      <c r="D310" s="19" t="s">
        <v>2138</v>
      </c>
      <c r="E310" s="19"/>
      <c r="F310" s="19" t="s">
        <v>2139</v>
      </c>
      <c r="G310" s="19" t="s">
        <v>2140</v>
      </c>
      <c r="H310" s="19"/>
      <c r="I310" s="19" t="s">
        <v>2141</v>
      </c>
      <c r="J310" s="19"/>
      <c r="K310" s="19" t="s">
        <v>2142</v>
      </c>
      <c r="L310" s="19"/>
      <c r="M310" s="19"/>
      <c r="N310" s="19"/>
      <c r="O310" s="21" t="s">
        <v>2143</v>
      </c>
      <c r="P310" s="21" t="s">
        <v>2144</v>
      </c>
      <c r="Q310" s="40" t="s">
        <v>2145</v>
      </c>
      <c r="R310" s="26"/>
      <c r="S310" s="26"/>
      <c r="T310" s="24"/>
      <c r="U310" s="24"/>
      <c r="V310" s="24"/>
      <c r="W310" s="24"/>
      <c r="X310" s="24"/>
      <c r="Y310" s="24"/>
      <c r="Z310" s="24"/>
      <c r="AA310" s="24"/>
      <c r="AB310" s="24"/>
      <c r="AC310" s="24"/>
      <c r="AD310" s="24"/>
      <c r="AE310" s="24"/>
      <c r="AF310" s="24"/>
      <c r="AG310" s="24"/>
      <c r="AH310" s="24"/>
      <c r="AI310" s="24"/>
      <c r="AJ310" s="24"/>
    </row>
    <row r="311" spans="1:36" ht="30">
      <c r="A311" s="17" t="str">
        <f>SUBSTITUTE(SUBSTITUTE(CONCATENATE(IF(E311="Globally Unique","GU",E311),F311,IF(G311&lt;&gt;I311,G311,""),CONCATENATE(H311,IF(I311="Identifier","ID",IF(I311="Text","",I311))))," ",""),"'","")</f>
        <v>DurationMeasure</v>
      </c>
      <c r="B311" s="18" t="str">
        <f>CONCATENATE(IF(C311&lt;&gt;"",CONCATENATE(C311,"_ ",D311),D311),". ",E311,IF(E311&lt;&gt;"",CONCATENATE("_ ",F311," ",G311),IF(F311&lt;&gt;"",CONCATENATE(F311," ",G311),G311)),IF(H311&lt;&gt;"",CONCATENATE(". ",H311,"_ ",I311),IF(G311&lt;&gt;I311,CONCATENATE(". ",I311),IF(AND(E311="",F311=""),"",CONCATENATE(". ",I311)))))</f>
        <v>Period. Duration. Measure</v>
      </c>
      <c r="C311" s="23"/>
      <c r="D311" s="19" t="s">
        <v>2146</v>
      </c>
      <c r="E311" s="19"/>
      <c r="F311" s="19"/>
      <c r="G311" s="19" t="s">
        <v>2147</v>
      </c>
      <c r="H311" s="19"/>
      <c r="I311" s="19" t="s">
        <v>2148</v>
      </c>
      <c r="J311" s="19"/>
      <c r="K311" s="19" t="s">
        <v>2149</v>
      </c>
      <c r="L311" s="19"/>
      <c r="M311" s="19"/>
      <c r="N311" s="19"/>
      <c r="O311" s="21" t="s">
        <v>2150</v>
      </c>
      <c r="P311" s="21" t="s">
        <v>2151</v>
      </c>
      <c r="Q311" s="40" t="s">
        <v>2152</v>
      </c>
      <c r="R311" s="26"/>
      <c r="S311" s="26"/>
      <c r="T311" s="24"/>
      <c r="U311" s="24"/>
      <c r="V311" s="24"/>
      <c r="W311" s="24"/>
      <c r="X311" s="24"/>
      <c r="Y311" s="24"/>
      <c r="Z311" s="24"/>
      <c r="AA311" s="24"/>
      <c r="AB311" s="24"/>
      <c r="AC311" s="24"/>
      <c r="AD311" s="24"/>
      <c r="AE311" s="24"/>
      <c r="AF311" s="24"/>
      <c r="AG311" s="24"/>
      <c r="AH311" s="24"/>
      <c r="AI311" s="24"/>
      <c r="AJ311" s="24"/>
    </row>
    <row r="312" spans="1:36" ht="20.25">
      <c r="A312" s="17" t="str">
        <f>SUBSTITUTE(SUBSTITUTE(CONCATENATE(IF(E312="Globally Unique","GU",E312),F312,IF(G312&lt;&gt;I312,G312,""),CONCATENATE(H312,IF(I312="Identifier","ID",IF(I312="Text","",I312))))," ",""),"'","")</f>
        <v>DescriptionCode</v>
      </c>
      <c r="B312" s="18" t="str">
        <f>CONCATENATE(IF(C312&lt;&gt;"",CONCATENATE(C312,"_ ",D312),D312),". ",E312,IF(E312&lt;&gt;"",CONCATENATE("_ ",F312," ",G312),IF(F312&lt;&gt;"",CONCATENATE(F312," ",G312),G312)),IF(H312&lt;&gt;"",CONCATENATE(". ",H312,"_ ",I312),IF(G312&lt;&gt;I312,CONCATENATE(". ",I312),IF(AND(E312="",F312=""),"",CONCATENATE(". ",I312)))))</f>
        <v>Period. Description. Code</v>
      </c>
      <c r="C312" s="23"/>
      <c r="D312" s="19" t="s">
        <v>2153</v>
      </c>
      <c r="E312" s="19"/>
      <c r="F312" s="19"/>
      <c r="G312" s="19" t="s">
        <v>2154</v>
      </c>
      <c r="H312" s="19"/>
      <c r="I312" s="19" t="s">
        <v>2155</v>
      </c>
      <c r="J312" s="19"/>
      <c r="K312" s="19" t="s">
        <v>2156</v>
      </c>
      <c r="L312" s="19"/>
      <c r="M312" s="19"/>
      <c r="N312" s="19"/>
      <c r="O312" s="21" t="s">
        <v>2157</v>
      </c>
      <c r="P312" s="21" t="s">
        <v>2158</v>
      </c>
      <c r="Q312" s="40" t="s">
        <v>2159</v>
      </c>
      <c r="R312" s="26"/>
      <c r="S312" s="26" t="s">
        <v>2160</v>
      </c>
      <c r="T312" s="24"/>
      <c r="U312" s="24"/>
      <c r="V312" s="24"/>
      <c r="W312" s="24"/>
      <c r="X312" s="24"/>
      <c r="Y312" s="24"/>
      <c r="Z312" s="24"/>
      <c r="AA312" s="24"/>
      <c r="AB312" s="24"/>
      <c r="AC312" s="24"/>
      <c r="AD312" s="24"/>
      <c r="AE312" s="24"/>
      <c r="AF312" s="24"/>
      <c r="AG312" s="24"/>
      <c r="AH312" s="24"/>
      <c r="AI312" s="24"/>
      <c r="AJ312" s="24"/>
    </row>
    <row r="313" spans="1:36" ht="20.25">
      <c r="A313" s="12" t="str">
        <f>SUBSTITUTE(SUBSTITUTE(CONCATENATE(IF(C313="","",CONCATENATE(C313,"")),"",D313)," ",""),"'","")</f>
        <v>PhysicalAttribute</v>
      </c>
      <c r="B313" s="12" t="str">
        <f>CONCATENATE(IF(C313="","",CONCATENATE(C313,"_ ")),"",D313,". Details")</f>
        <v>Physical Attribute. Details</v>
      </c>
      <c r="C313" s="13"/>
      <c r="D313" s="13" t="s">
        <v>2161</v>
      </c>
      <c r="E313" s="13"/>
      <c r="F313" s="13"/>
      <c r="G313" s="13"/>
      <c r="H313" s="13"/>
      <c r="I313" s="13"/>
      <c r="J313" s="13"/>
      <c r="K313" s="13"/>
      <c r="L313" s="13"/>
      <c r="M313" s="13"/>
      <c r="N313" s="13"/>
      <c r="O313" s="13"/>
      <c r="P313" s="13" t="s">
        <v>2162</v>
      </c>
      <c r="Q313" s="14" t="s">
        <v>2163</v>
      </c>
      <c r="R313" s="36"/>
      <c r="S313" s="36"/>
      <c r="T313" s="37"/>
      <c r="U313" s="37"/>
      <c r="V313" s="37"/>
      <c r="W313" s="37"/>
      <c r="X313" s="37"/>
      <c r="Y313" s="37"/>
      <c r="Z313" s="37"/>
      <c r="AA313" s="37"/>
      <c r="AB313" s="37"/>
      <c r="AC313" s="37"/>
      <c r="AD313" s="37"/>
      <c r="AE313" s="37"/>
      <c r="AF313" s="37"/>
      <c r="AG313" s="37"/>
      <c r="AH313" s="37"/>
      <c r="AI313" s="37"/>
      <c r="AJ313" s="37"/>
    </row>
    <row r="314" spans="1:36" ht="20.25">
      <c r="A314" s="17" t="str">
        <f>SUBSTITUTE(SUBSTITUTE(CONCATENATE(IF(E314="Globally Unique","GU",E314),F314,IF(G314&lt;&gt;I314,G314,""),CONCATENATE(H314,IF(I314="Identifier","ID",IF(I314="Text","",I314))))," ",""),"'","")</f>
        <v>AttributeID</v>
      </c>
      <c r="B314" s="18" t="str">
        <f>CONCATENATE(IF(C314&lt;&gt;"",CONCATENATE(C314,"_ ",D314),D314),". ",E314,IF(E314&lt;&gt;"",CONCATENATE("_ ",F314," ",G314),IF(F314&lt;&gt;"",CONCATENATE(F314," ",G314),G314)),IF(H314&lt;&gt;"",CONCATENATE(". ",H314,"_ ",I314),IF(G314&lt;&gt;I314,CONCATENATE(". ",I314),IF(AND(E314="",F314=""),"",CONCATENATE(". ",I314)))))</f>
        <v>Physical Attribute. Attribute Identifier. Identifier</v>
      </c>
      <c r="C314" s="19"/>
      <c r="D314" s="19" t="s">
        <v>2164</v>
      </c>
      <c r="E314" s="19"/>
      <c r="F314" s="19" t="s">
        <v>2165</v>
      </c>
      <c r="G314" s="19" t="s">
        <v>2166</v>
      </c>
      <c r="H314" s="19"/>
      <c r="I314" s="19" t="s">
        <v>2167</v>
      </c>
      <c r="J314" s="19"/>
      <c r="K314" s="19" t="s">
        <v>2168</v>
      </c>
      <c r="L314" s="19"/>
      <c r="M314" s="19"/>
      <c r="N314" s="19"/>
      <c r="O314" s="21" t="s">
        <v>2169</v>
      </c>
      <c r="P314" s="19" t="s">
        <v>2170</v>
      </c>
      <c r="Q314" s="22" t="s">
        <v>2171</v>
      </c>
      <c r="R314" s="26" t="s">
        <v>2172</v>
      </c>
      <c r="S314" s="26"/>
      <c r="T314" s="24"/>
      <c r="U314" s="24"/>
      <c r="V314" s="24"/>
      <c r="W314" s="24"/>
      <c r="X314" s="24"/>
      <c r="Y314" s="24"/>
      <c r="Z314" s="24"/>
      <c r="AA314" s="24"/>
      <c r="AB314" s="24"/>
      <c r="AC314" s="24"/>
      <c r="AD314" s="24"/>
      <c r="AE314" s="24"/>
      <c r="AF314" s="24"/>
      <c r="AG314" s="24"/>
      <c r="AH314" s="24"/>
      <c r="AI314" s="24"/>
      <c r="AJ314" s="24"/>
    </row>
    <row r="315" spans="1:36" ht="20.25">
      <c r="A315" s="17" t="str">
        <f>SUBSTITUTE(SUBSTITUTE(CONCATENATE(IF(E315="Globally Unique","GU",E315),F315,IF(G315&lt;&gt;I315,G315,""),CONCATENATE(H315,IF(I315="Identifier","ID",IF(I315="Text","",I315))))," ",""),"'","")</f>
        <v>PositionCode</v>
      </c>
      <c r="B315" s="18" t="str">
        <f>CONCATENATE(IF(C315&lt;&gt;"",CONCATENATE(C315,"_ ",D315),D315),". ",E315,IF(E315&lt;&gt;"",CONCATENATE("_ ",F315," ",G315),IF(F315&lt;&gt;"",CONCATENATE(F315," ",G315),G315)),IF(H315&lt;&gt;"",CONCATENATE(". ",H315,"_ ",I315),IF(G315&lt;&gt;I315,CONCATENATE(". ",I315),IF(AND(E315="",F315=""),"",CONCATENATE(". ",I315)))))</f>
        <v>Physical Attribute. Position. Code</v>
      </c>
      <c r="C315" s="19"/>
      <c r="D315" s="19" t="s">
        <v>2173</v>
      </c>
      <c r="E315" s="19"/>
      <c r="F315" s="19"/>
      <c r="G315" s="19" t="s">
        <v>2174</v>
      </c>
      <c r="H315" s="19"/>
      <c r="I315" s="19" t="s">
        <v>2175</v>
      </c>
      <c r="J315" s="19"/>
      <c r="K315" s="19" t="s">
        <v>2176</v>
      </c>
      <c r="L315" s="19"/>
      <c r="M315" s="19"/>
      <c r="N315" s="19"/>
      <c r="O315" s="21" t="s">
        <v>2177</v>
      </c>
      <c r="P315" s="19" t="s">
        <v>2178</v>
      </c>
      <c r="Q315" s="22" t="s">
        <v>2179</v>
      </c>
      <c r="R315" s="26"/>
      <c r="S315" s="26" t="s">
        <v>2180</v>
      </c>
      <c r="T315" s="24"/>
      <c r="U315" s="24"/>
      <c r="V315" s="24"/>
      <c r="W315" s="24"/>
      <c r="X315" s="24"/>
      <c r="Y315" s="24"/>
      <c r="Z315" s="24"/>
      <c r="AA315" s="24"/>
      <c r="AB315" s="24"/>
      <c r="AC315" s="24"/>
      <c r="AD315" s="24"/>
      <c r="AE315" s="24"/>
      <c r="AF315" s="24"/>
      <c r="AG315" s="24"/>
      <c r="AH315" s="24"/>
      <c r="AI315" s="24"/>
      <c r="AJ315" s="24"/>
    </row>
    <row r="316" spans="1:36" ht="20.25">
      <c r="A316" s="17" t="str">
        <f>SUBSTITUTE(SUBSTITUTE(CONCATENATE(IF(E316="Globally Unique","GU",E316),F316,IF(G316&lt;&gt;I316,G316,""),CONCATENATE(H316,IF(I316="Identifier","ID",IF(I316="Text","",I316))))," ",""),"'","")</f>
        <v>DescriptionID</v>
      </c>
      <c r="B316" s="18" t="str">
        <f>CONCATENATE(IF(C316&lt;&gt;"",CONCATENATE(C316,"_ ",D316),D316),". ",E316,IF(E316&lt;&gt;"",CONCATENATE("_ ",F316," ",G316),IF(F316&lt;&gt;"",CONCATENATE(F316," ",G316),G316)),IF(H316&lt;&gt;"",CONCATENATE(". ",H316,"_ ",I316),IF(G316&lt;&gt;I316,CONCATENATE(". ",I316),IF(AND(E316="",F316=""),"",CONCATENATE(". ",I316)))))</f>
        <v>Physical Attribute. Description. Identifier</v>
      </c>
      <c r="C316" s="19"/>
      <c r="D316" s="19" t="s">
        <v>2181</v>
      </c>
      <c r="E316" s="19"/>
      <c r="F316" s="19"/>
      <c r="G316" s="19" t="s">
        <v>2182</v>
      </c>
      <c r="H316" s="19"/>
      <c r="I316" s="19" t="s">
        <v>2183</v>
      </c>
      <c r="J316" s="19"/>
      <c r="K316" s="19" t="s">
        <v>2184</v>
      </c>
      <c r="L316" s="19"/>
      <c r="M316" s="19"/>
      <c r="N316" s="19"/>
      <c r="O316" s="21" t="s">
        <v>2185</v>
      </c>
      <c r="P316" s="19" t="s">
        <v>2186</v>
      </c>
      <c r="Q316" s="22" t="s">
        <v>2187</v>
      </c>
      <c r="R316" s="26" t="s">
        <v>2188</v>
      </c>
      <c r="S316" s="26"/>
      <c r="T316" s="24"/>
      <c r="U316" s="24"/>
      <c r="V316" s="24"/>
      <c r="W316" s="24"/>
      <c r="X316" s="24"/>
      <c r="Y316" s="24"/>
      <c r="Z316" s="24"/>
      <c r="AA316" s="24"/>
      <c r="AB316" s="24"/>
      <c r="AC316" s="24"/>
      <c r="AD316" s="24"/>
      <c r="AE316" s="24"/>
      <c r="AF316" s="24"/>
      <c r="AG316" s="24"/>
      <c r="AH316" s="24"/>
      <c r="AI316" s="24"/>
      <c r="AJ316" s="24"/>
    </row>
    <row r="317" spans="1:36" ht="20.25">
      <c r="A317" s="17" t="str">
        <f>SUBSTITUTE(SUBSTITUTE(CONCATENATE(IF(E317="Globally Unique","GU",E317),F317,IF(G317&lt;&gt;I317,G317,""),CONCATENATE(H317,IF(I317="Identifier","ID",IF(I317="Text","",I317))))," ",""),"'","")</f>
        <v>Description</v>
      </c>
      <c r="B317" s="18" t="str">
        <f>CONCATENATE(IF(C317&lt;&gt;"",CONCATENATE(C317,"_ ",D317),D317),". ",E317,IF(E317&lt;&gt;"",CONCATENATE("_ ",F317," ",G317),IF(F317&lt;&gt;"",CONCATENATE(F317," ",G317),G317)),IF(H317&lt;&gt;"",CONCATENATE(". ",H317,"_ ",I317),IF(G317&lt;&gt;I317,CONCATENATE(". ",I317),IF(AND(E317="",F317=""),"",CONCATENATE(". ",I317)))))</f>
        <v>Physical Attribute. Description. Text</v>
      </c>
      <c r="C317" s="19"/>
      <c r="D317" s="19" t="s">
        <v>2189</v>
      </c>
      <c r="E317" s="19"/>
      <c r="F317" s="19"/>
      <c r="G317" s="19" t="s">
        <v>2190</v>
      </c>
      <c r="H317" s="19"/>
      <c r="I317" s="19" t="s">
        <v>2191</v>
      </c>
      <c r="J317" s="19"/>
      <c r="K317" s="19" t="s">
        <v>2192</v>
      </c>
      <c r="L317" s="19"/>
      <c r="M317" s="19"/>
      <c r="N317" s="19"/>
      <c r="O317" s="19" t="s">
        <v>2193</v>
      </c>
      <c r="P317" s="19" t="s">
        <v>2194</v>
      </c>
      <c r="Q317" s="22" t="s">
        <v>2195</v>
      </c>
      <c r="R317" s="26"/>
      <c r="S317" s="26"/>
      <c r="T317" s="24"/>
      <c r="U317" s="24"/>
      <c r="V317" s="24"/>
      <c r="W317" s="24"/>
      <c r="X317" s="24"/>
      <c r="Y317" s="24"/>
      <c r="Z317" s="24"/>
      <c r="AA317" s="24"/>
      <c r="AB317" s="24"/>
      <c r="AC317" s="24"/>
      <c r="AD317" s="24"/>
      <c r="AE317" s="24"/>
      <c r="AF317" s="24"/>
      <c r="AG317" s="24"/>
      <c r="AH317" s="24"/>
      <c r="AI317" s="24"/>
      <c r="AJ317" s="24"/>
    </row>
    <row r="318" spans="1:36" ht="30">
      <c r="A318" s="12" t="str">
        <f>SUBSTITUTE(SUBSTITUTE(CONCATENATE(IF(C318="","",CONCATENATE(C318,"")),"",D318)," ",""),"'","")</f>
        <v>ReceiptLine</v>
      </c>
      <c r="B318" s="12" t="str">
        <f>CONCATENATE(IF(C318="","",CONCATENATE(C318,"_ ")),"",D318,". Details")</f>
        <v>Receipt Line. Details</v>
      </c>
      <c r="C318" s="15"/>
      <c r="D318" s="13" t="s">
        <v>2196</v>
      </c>
      <c r="E318" s="13"/>
      <c r="F318" s="13"/>
      <c r="G318" s="13"/>
      <c r="H318" s="13"/>
      <c r="I318" s="13"/>
      <c r="J318" s="13"/>
      <c r="K318" s="13"/>
      <c r="L318" s="13"/>
      <c r="M318" s="13"/>
      <c r="N318" s="13"/>
      <c r="O318" s="13"/>
      <c r="P318" s="13" t="s">
        <v>2197</v>
      </c>
      <c r="Q318" s="13" t="s">
        <v>2198</v>
      </c>
      <c r="R318" s="36"/>
      <c r="S318" s="36"/>
      <c r="T318" s="37"/>
      <c r="U318" s="37"/>
      <c r="V318" s="37"/>
      <c r="W318" s="37"/>
      <c r="X318" s="37"/>
      <c r="Y318" s="37"/>
      <c r="Z318" s="37"/>
      <c r="AA318" s="37"/>
      <c r="AB318" s="37"/>
      <c r="AC318" s="37"/>
      <c r="AD318" s="37"/>
      <c r="AE318" s="37"/>
      <c r="AF318" s="37"/>
      <c r="AG318" s="37"/>
      <c r="AH318" s="37"/>
      <c r="AI318" s="37"/>
      <c r="AJ318" s="37"/>
    </row>
    <row r="319" spans="1:36" ht="12">
      <c r="A319" s="17" t="str">
        <f>SUBSTITUTE(SUBSTITUTE(CONCATENATE(IF(E319="Globally Unique","GU",E319),F319,IF(G319&lt;&gt;I319,G319,""),CONCATENATE(H319,IF(I319="Identifier","ID",IF(I319="Text","",I319))))," ",""),"'","")</f>
        <v>ID</v>
      </c>
      <c r="B319" s="18" t="str">
        <f>CONCATENATE(IF(C319&lt;&gt;"",CONCATENATE(C319,"_ ",D319),D319),". ",E319,IF(E319&lt;&gt;"",CONCATENATE("_ ",F319," ",G319),IF(F319&lt;&gt;"",CONCATENATE(F319," ",G319),G319)),IF(H319&lt;&gt;"",CONCATENATE(". ",H319,"_ ",I319),IF(G319&lt;&gt;I319,CONCATENATE(". ",I319),IF(AND(E319="",F319=""),"",CONCATENATE(". ",I319)))))</f>
        <v>Receipt Line. Identifier</v>
      </c>
      <c r="C319" s="23"/>
      <c r="D319" s="19" t="s">
        <v>2199</v>
      </c>
      <c r="E319" s="19"/>
      <c r="F319" s="19"/>
      <c r="G319" s="19" t="s">
        <v>2200</v>
      </c>
      <c r="H319" s="19"/>
      <c r="I319" s="19" t="s">
        <v>2201</v>
      </c>
      <c r="J319" s="19"/>
      <c r="K319" s="19" t="s">
        <v>2202</v>
      </c>
      <c r="L319" s="19"/>
      <c r="M319" s="19"/>
      <c r="N319" s="19"/>
      <c r="O319" s="21" t="s">
        <v>2203</v>
      </c>
      <c r="P319" s="21" t="s">
        <v>2204</v>
      </c>
      <c r="Q319" s="40" t="s">
        <v>2205</v>
      </c>
      <c r="R319" s="26"/>
      <c r="S319" s="26"/>
      <c r="T319" s="24"/>
      <c r="U319" s="24"/>
      <c r="V319" s="24"/>
      <c r="W319" s="24"/>
      <c r="X319" s="24"/>
      <c r="Y319" s="24"/>
      <c r="Z319" s="24"/>
      <c r="AA319" s="24"/>
      <c r="AB319" s="24"/>
      <c r="AC319" s="24"/>
      <c r="AD319" s="24"/>
      <c r="AE319" s="24"/>
      <c r="AF319" s="24"/>
      <c r="AG319" s="24"/>
      <c r="AH319" s="24"/>
      <c r="AI319" s="24"/>
      <c r="AJ319" s="24"/>
    </row>
    <row r="320" spans="1:36" ht="20.25">
      <c r="A320" s="17" t="str">
        <f>SUBSTITUTE(SUBSTITUTE(CONCATENATE(IF(E320="Globally Unique","GU",E320),F320,IF(G320&lt;&gt;I320,G320,""),CONCATENATE(H320,IF(I320="Identifier","ID",IF(I320="Text","",I320))))," ",""),"'","")</f>
        <v>LineStatusCode</v>
      </c>
      <c r="B320" s="18" t="str">
        <f>CONCATENATE(IF(C320&lt;&gt;"",CONCATENATE(C320,"_ ",D320),D320),". ",E320,IF(E320&lt;&gt;"",CONCATENATE("_ ",F320," ",G320),IF(F320&lt;&gt;"",CONCATENATE(F320," ",G320),G320)),IF(H320&lt;&gt;"",CONCATENATE(". ",H320,"_ ",I320),IF(G320&lt;&gt;I320,CONCATENATE(". ",I320),IF(AND(E320="",F320=""),"",CONCATENATE(". ",I320)))))</f>
        <v>Receipt Line. Line Status. Code</v>
      </c>
      <c r="C320" s="23"/>
      <c r="D320" s="19" t="s">
        <v>2206</v>
      </c>
      <c r="E320" s="19"/>
      <c r="F320" s="19" t="s">
        <v>2207</v>
      </c>
      <c r="G320" s="19" t="s">
        <v>2208</v>
      </c>
      <c r="H320" s="19"/>
      <c r="I320" s="19" t="s">
        <v>2209</v>
      </c>
      <c r="J320" s="19"/>
      <c r="K320" s="19" t="s">
        <v>2210</v>
      </c>
      <c r="L320" s="19"/>
      <c r="M320" s="19"/>
      <c r="N320" s="19"/>
      <c r="O320" s="19" t="s">
        <v>2211</v>
      </c>
      <c r="P320" s="19" t="s">
        <v>2212</v>
      </c>
      <c r="Q320" s="40" t="s">
        <v>2213</v>
      </c>
      <c r="R320" s="26"/>
      <c r="S320" s="26" t="s">
        <v>2214</v>
      </c>
      <c r="T320" s="24"/>
      <c r="U320" s="24"/>
      <c r="V320" s="24"/>
      <c r="W320" s="24"/>
      <c r="X320" s="24"/>
      <c r="Y320" s="24"/>
      <c r="Z320" s="24"/>
      <c r="AA320" s="24"/>
      <c r="AB320" s="24"/>
      <c r="AC320" s="24"/>
      <c r="AD320" s="24"/>
      <c r="AE320" s="24"/>
      <c r="AF320" s="24"/>
      <c r="AG320" s="24"/>
      <c r="AH320" s="24"/>
      <c r="AI320" s="24"/>
      <c r="AJ320" s="24"/>
    </row>
    <row r="321" spans="1:36" ht="20.25">
      <c r="A321" s="17" t="str">
        <f>SUBSTITUTE(SUBSTITUTE(CONCATENATE(IF(E321="Globally Unique","GU",E321),F321,IF(G321&lt;&gt;I321,G321,""),CONCATENATE(H321,IF(I321="Identifier","ID",IF(I321="Text","",I321))))," ",""),"'","")</f>
        <v>ReceivedQuantity</v>
      </c>
      <c r="B321" s="18" t="str">
        <f>CONCATENATE(IF(C321&lt;&gt;"",CONCATENATE(C321,"_ ",D321),D321),". ",E321,IF(E321&lt;&gt;"",CONCATENATE("_ ",F321," ",G321),IF(F321&lt;&gt;"",CONCATENATE(F321," ",G321),G321)),IF(H321&lt;&gt;"",CONCATENATE(". ",H321,"_ ",I321),IF(G321&lt;&gt;I321,CONCATENATE(". ",I321),IF(AND(E321="",F321=""),"",CONCATENATE(". ",I321)))))</f>
        <v>Receipt Line. Received_  Quantity. Quantity</v>
      </c>
      <c r="C321" s="23"/>
      <c r="D321" s="19" t="s">
        <v>2215</v>
      </c>
      <c r="E321" s="19" t="s">
        <v>2216</v>
      </c>
      <c r="F321" s="19"/>
      <c r="G321" s="19" t="s">
        <v>2217</v>
      </c>
      <c r="H321" s="19"/>
      <c r="I321" s="19" t="s">
        <v>2218</v>
      </c>
      <c r="J321" s="19"/>
      <c r="K321" s="19" t="s">
        <v>2219</v>
      </c>
      <c r="L321" s="19"/>
      <c r="M321" s="19"/>
      <c r="N321" s="19"/>
      <c r="O321" s="21" t="s">
        <v>2220</v>
      </c>
      <c r="P321" s="21" t="s">
        <v>2221</v>
      </c>
      <c r="Q321" s="40" t="s">
        <v>2222</v>
      </c>
      <c r="R321" s="26"/>
      <c r="S321" s="26"/>
      <c r="T321" s="24"/>
      <c r="U321" s="24"/>
      <c r="V321" s="24"/>
      <c r="W321" s="24"/>
      <c r="X321" s="24"/>
      <c r="Y321" s="24"/>
      <c r="Z321" s="24"/>
      <c r="AA321" s="24"/>
      <c r="AB321" s="24"/>
      <c r="AC321" s="24"/>
      <c r="AD321" s="24"/>
      <c r="AE321" s="24"/>
      <c r="AF321" s="24"/>
      <c r="AG321" s="24"/>
      <c r="AH321" s="24"/>
      <c r="AI321" s="24"/>
      <c r="AJ321" s="24"/>
    </row>
    <row r="322" spans="1:36" ht="30">
      <c r="A322" s="17" t="str">
        <f>SUBSTITUTE(SUBSTITUTE(CONCATENATE(IF(E322="Globally Unique","GU",E322),F322,IF(G322&lt;&gt;I322,G322,""),CONCATENATE(H322,IF(I322="Identifier","ID",IF(I322="Text","",I322))))," ",""),"'","")</f>
        <v>ShortQuantity</v>
      </c>
      <c r="B322" s="18" t="str">
        <f>CONCATENATE(IF(C322&lt;&gt;"",CONCATENATE(C322,"_ ",D322),D322),". ",E322,IF(E322&lt;&gt;"",CONCATENATE("_ ",F322," ",G322),IF(F322&lt;&gt;"",CONCATENATE(F322," ",G322),G322)),IF(H322&lt;&gt;"",CONCATENATE(". ",H322,"_ ",I322),IF(G322&lt;&gt;I322,CONCATENATE(". ",I322),IF(AND(E322="",F322=""),"",CONCATENATE(". ",I322)))))</f>
        <v>Receipt Line. Short_  Quantity. Quantity</v>
      </c>
      <c r="C322" s="23"/>
      <c r="D322" s="19" t="s">
        <v>2223</v>
      </c>
      <c r="E322" s="19" t="s">
        <v>2224</v>
      </c>
      <c r="F322" s="19"/>
      <c r="G322" s="19" t="s">
        <v>2225</v>
      </c>
      <c r="H322" s="19"/>
      <c r="I322" s="19" t="s">
        <v>2226</v>
      </c>
      <c r="J322" s="19"/>
      <c r="K322" s="19" t="s">
        <v>2227</v>
      </c>
      <c r="L322" s="19"/>
      <c r="M322" s="19"/>
      <c r="N322" s="19"/>
      <c r="O322" s="21" t="s">
        <v>2228</v>
      </c>
      <c r="P322" s="21" t="s">
        <v>2229</v>
      </c>
      <c r="Q322" s="40" t="s">
        <v>2230</v>
      </c>
      <c r="R322" s="26"/>
      <c r="S322" s="26"/>
      <c r="T322" s="24"/>
      <c r="U322" s="24"/>
      <c r="V322" s="24"/>
      <c r="W322" s="24"/>
      <c r="X322" s="24"/>
      <c r="Y322" s="24"/>
      <c r="Z322" s="24"/>
      <c r="AA322" s="24"/>
      <c r="AB322" s="24"/>
      <c r="AC322" s="24"/>
      <c r="AD322" s="24"/>
      <c r="AE322" s="24"/>
      <c r="AF322" s="24"/>
      <c r="AG322" s="24"/>
      <c r="AH322" s="24"/>
      <c r="AI322" s="24"/>
      <c r="AJ322" s="24"/>
    </row>
    <row r="323" spans="1:36" ht="30">
      <c r="A323" s="17" t="str">
        <f>SUBSTITUTE(SUBSTITUTE(CONCATENATE(IF(E323="Globally Unique","GU",E323),F323,IF(G323&lt;&gt;I323,G323,""),CONCATENATE(H323,IF(I323="Identifier","ID",IF(I323="Text","",I323))))," ",""),"'","")</f>
        <v>ShortageActionCode</v>
      </c>
      <c r="B323" s="18" t="str">
        <f>CONCATENATE(IF(C323&lt;&gt;"",CONCATENATE(C323,"_ ",D323),D323),". ",E323,IF(E323&lt;&gt;"",CONCATENATE("_ ",F323," ",G323),IF(F323&lt;&gt;"",CONCATENATE(F323," ",G323),G323)),IF(H323&lt;&gt;"",CONCATENATE(". ",H323,"_ ",I323),IF(G323&lt;&gt;I323,CONCATENATE(". ",I323),IF(AND(E323="",F323=""),"",CONCATENATE(". ",I323)))))</f>
        <v>Receipt Line. Shortage_  Action. Code</v>
      </c>
      <c r="C323" s="23"/>
      <c r="D323" s="19" t="s">
        <v>2231</v>
      </c>
      <c r="E323" s="19" t="s">
        <v>2232</v>
      </c>
      <c r="F323" s="19"/>
      <c r="G323" s="19" t="s">
        <v>2233</v>
      </c>
      <c r="H323" s="19"/>
      <c r="I323" s="19" t="s">
        <v>2234</v>
      </c>
      <c r="J323" s="19"/>
      <c r="K323" s="19" t="s">
        <v>2235</v>
      </c>
      <c r="L323" s="19"/>
      <c r="M323" s="19"/>
      <c r="N323" s="19"/>
      <c r="O323" s="21" t="s">
        <v>2236</v>
      </c>
      <c r="P323" s="21" t="s">
        <v>2237</v>
      </c>
      <c r="Q323" s="40" t="s">
        <v>2238</v>
      </c>
      <c r="R323" s="26"/>
      <c r="S323" s="26" t="s">
        <v>2239</v>
      </c>
      <c r="T323" s="24"/>
      <c r="U323" s="24"/>
      <c r="V323" s="24"/>
      <c r="W323" s="24"/>
      <c r="X323" s="24"/>
      <c r="Y323" s="24"/>
      <c r="Z323" s="24"/>
      <c r="AA323" s="24"/>
      <c r="AB323" s="24"/>
      <c r="AC323" s="24"/>
      <c r="AD323" s="24"/>
      <c r="AE323" s="24"/>
      <c r="AF323" s="24"/>
      <c r="AG323" s="24"/>
      <c r="AH323" s="24"/>
      <c r="AI323" s="24"/>
      <c r="AJ323" s="24"/>
    </row>
    <row r="324" spans="1:36" ht="20.25">
      <c r="A324" s="17" t="str">
        <f>SUBSTITUTE(SUBSTITUTE(CONCATENATE(IF(E324="Globally Unique","GU",E324),F324,IF(G324&lt;&gt;I324,G324,""),CONCATENATE(H324,IF(I324="Identifier","ID",IF(I324="Text","",I324))))," ",""),"'","")</f>
        <v>RejectedQuantity</v>
      </c>
      <c r="B324" s="18" t="str">
        <f>CONCATENATE(IF(C324&lt;&gt;"",CONCATENATE(C324,"_ ",D324),D324),". ",E324,IF(E324&lt;&gt;"",CONCATENATE("_ ",F324," ",G324),IF(F324&lt;&gt;"",CONCATENATE(F324," ",G324),G324)),IF(H324&lt;&gt;"",CONCATENATE(". ",H324,"_ ",I324),IF(G324&lt;&gt;I324,CONCATENATE(". ",I324),IF(AND(E324="",F324=""),"",CONCATENATE(". ",I324)))))</f>
        <v>Receipt Line. Rejected_  Quantity. Quantity</v>
      </c>
      <c r="C324" s="23"/>
      <c r="D324" s="19" t="s">
        <v>2240</v>
      </c>
      <c r="E324" s="19" t="s">
        <v>2241</v>
      </c>
      <c r="F324" s="19"/>
      <c r="G324" s="19" t="s">
        <v>2242</v>
      </c>
      <c r="H324" s="19"/>
      <c r="I324" s="19" t="s">
        <v>2243</v>
      </c>
      <c r="J324" s="19"/>
      <c r="K324" s="19" t="s">
        <v>2244</v>
      </c>
      <c r="L324" s="19"/>
      <c r="M324" s="19"/>
      <c r="N324" s="19"/>
      <c r="O324" s="21" t="s">
        <v>2245</v>
      </c>
      <c r="P324" s="21" t="s">
        <v>2246</v>
      </c>
      <c r="Q324" s="40" t="s">
        <v>2247</v>
      </c>
      <c r="R324" s="26"/>
      <c r="S324" s="26"/>
      <c r="T324" s="24"/>
      <c r="U324" s="24"/>
      <c r="V324" s="24"/>
      <c r="W324" s="24"/>
      <c r="X324" s="24"/>
      <c r="Y324" s="24"/>
      <c r="Z324" s="24"/>
      <c r="AA324" s="24"/>
      <c r="AB324" s="24"/>
      <c r="AC324" s="24"/>
      <c r="AD324" s="24"/>
      <c r="AE324" s="24"/>
      <c r="AF324" s="24"/>
      <c r="AG324" s="24"/>
      <c r="AH324" s="24"/>
      <c r="AI324" s="24"/>
      <c r="AJ324" s="24"/>
    </row>
    <row r="325" spans="1:36" ht="20.25">
      <c r="A325" s="17" t="str">
        <f>SUBSTITUTE(SUBSTITUTE(CONCATENATE(IF(E325="Globally Unique","GU",E325),F325,IF(G325&lt;&gt;I325,G325,""),CONCATENATE(H325,IF(I325="Identifier","ID",IF(I325="Text","",I325))))," ",""),"'","")</f>
        <v>RejectReasonCode</v>
      </c>
      <c r="B325" s="18" t="str">
        <f>CONCATENATE(IF(C325&lt;&gt;"",CONCATENATE(C325,"_ ",D325),D325),". ",E325,IF(E325&lt;&gt;"",CONCATENATE("_ ",F325," ",G325),IF(F325&lt;&gt;"",CONCATENATE(F325," ",G325),G325)),IF(H325&lt;&gt;"",CONCATENATE(". ",H325,"_ ",I325),IF(G325&lt;&gt;I325,CONCATENATE(". ",I325),IF(AND(E325="",F325=""),"",CONCATENATE(". ",I325)))))</f>
        <v>Receipt Line. Reject_  Reason. Code</v>
      </c>
      <c r="C325" s="23"/>
      <c r="D325" s="19" t="s">
        <v>2248</v>
      </c>
      <c r="E325" s="19" t="s">
        <v>2249</v>
      </c>
      <c r="F325" s="19"/>
      <c r="G325" s="19" t="s">
        <v>2250</v>
      </c>
      <c r="H325" s="19"/>
      <c r="I325" s="19" t="s">
        <v>2251</v>
      </c>
      <c r="J325" s="19"/>
      <c r="K325" s="19" t="s">
        <v>2252</v>
      </c>
      <c r="L325" s="19"/>
      <c r="M325" s="19"/>
      <c r="N325" s="19"/>
      <c r="O325" s="21" t="s">
        <v>2253</v>
      </c>
      <c r="P325" s="21" t="s">
        <v>2254</v>
      </c>
      <c r="Q325" s="40" t="s">
        <v>2255</v>
      </c>
      <c r="R325" s="26"/>
      <c r="S325" s="26" t="s">
        <v>2256</v>
      </c>
      <c r="T325" s="24"/>
      <c r="U325" s="24"/>
      <c r="V325" s="24"/>
      <c r="W325" s="24"/>
      <c r="X325" s="24"/>
      <c r="Y325" s="24"/>
      <c r="Z325" s="24"/>
      <c r="AA325" s="24"/>
      <c r="AB325" s="24"/>
      <c r="AC325" s="24"/>
      <c r="AD325" s="24"/>
      <c r="AE325" s="24"/>
      <c r="AF325" s="24"/>
      <c r="AG325" s="24"/>
      <c r="AH325" s="24"/>
      <c r="AI325" s="24"/>
      <c r="AJ325" s="24"/>
    </row>
    <row r="326" spans="1:36" ht="30">
      <c r="A326" s="17" t="str">
        <f>SUBSTITUTE(SUBSTITUTE(CONCATENATE(IF(E326="Globally Unique","GU",E326),F326,IF(G326&lt;&gt;I326,G326,""),CONCATENATE(H326,IF(I326="Identifier","ID",IF(I326="Text","",I326))))," ",""),"'","")</f>
        <v>RejectActionCode</v>
      </c>
      <c r="B326" s="18" t="str">
        <f>CONCATENATE(IF(C326&lt;&gt;"",CONCATENATE(C326,"_ ",D326),D326),". ",E326,IF(E326&lt;&gt;"",CONCATENATE("_ ",F326," ",G326),IF(F326&lt;&gt;"",CONCATENATE(F326," ",G326),G326)),IF(H326&lt;&gt;"",CONCATENATE(". ",H326,"_ ",I326),IF(G326&lt;&gt;I326,CONCATENATE(". ",I326),IF(AND(E326="",F326=""),"",CONCATENATE(". ",I326)))))</f>
        <v>Receipt Line. Reject_  Action. Code</v>
      </c>
      <c r="C326" s="23"/>
      <c r="D326" s="19" t="s">
        <v>2257</v>
      </c>
      <c r="E326" s="19" t="s">
        <v>2258</v>
      </c>
      <c r="F326" s="19"/>
      <c r="G326" s="19" t="s">
        <v>2259</v>
      </c>
      <c r="H326" s="19"/>
      <c r="I326" s="19" t="s">
        <v>2260</v>
      </c>
      <c r="J326" s="19"/>
      <c r="K326" s="19" t="s">
        <v>2261</v>
      </c>
      <c r="L326" s="19"/>
      <c r="M326" s="19"/>
      <c r="N326" s="19"/>
      <c r="O326" s="21" t="s">
        <v>2262</v>
      </c>
      <c r="P326" s="21" t="s">
        <v>2263</v>
      </c>
      <c r="Q326" s="40" t="s">
        <v>2264</v>
      </c>
      <c r="R326" s="26"/>
      <c r="S326" s="26" t="s">
        <v>2265</v>
      </c>
      <c r="T326" s="24"/>
      <c r="U326" s="24"/>
      <c r="V326" s="24"/>
      <c r="W326" s="24"/>
      <c r="X326" s="24"/>
      <c r="Y326" s="24"/>
      <c r="Z326" s="24"/>
      <c r="AA326" s="24"/>
      <c r="AB326" s="24"/>
      <c r="AC326" s="24"/>
      <c r="AD326" s="24"/>
      <c r="AE326" s="24"/>
      <c r="AF326" s="24"/>
      <c r="AG326" s="24"/>
      <c r="AH326" s="24"/>
      <c r="AI326" s="24"/>
      <c r="AJ326" s="24"/>
    </row>
    <row r="327" spans="1:36" ht="12">
      <c r="A327" s="17" t="str">
        <f>SUBSTITUTE(SUBSTITUTE(CONCATENATE(IF(E327="Globally Unique","GU",E327),F327,IF(G327&lt;&gt;I327,G327,""),CONCATENATE(H327,IF(I327="Identifier","ID",IF(I327="Text","",I327))))," ",""),"'","")</f>
        <v>ReceivedDate</v>
      </c>
      <c r="B327" s="18" t="str">
        <f>CONCATENATE(IF(C327&lt;&gt;"",CONCATENATE(C327,"_ ",D327),D327),". ",E327,IF(E327&lt;&gt;"",CONCATENATE("_ ",F327," ",G327),IF(F327&lt;&gt;"",CONCATENATE(F327," ",G327),G327)),IF(H327&lt;&gt;"",CONCATENATE(". ",H327,"_ ",I327),IF(G327&lt;&gt;I327,CONCATENATE(". ",I327),IF(AND(E327="",F327=""),"",CONCATENATE(". ",I327)))))</f>
        <v>Receipt Line. Received_  Date. Date</v>
      </c>
      <c r="C327" s="23"/>
      <c r="D327" s="19" t="s">
        <v>2266</v>
      </c>
      <c r="E327" s="19" t="s">
        <v>2267</v>
      </c>
      <c r="F327" s="19"/>
      <c r="G327" s="19" t="s">
        <v>2268</v>
      </c>
      <c r="H327" s="19"/>
      <c r="I327" s="19" t="s">
        <v>2269</v>
      </c>
      <c r="J327" s="19"/>
      <c r="K327" s="19" t="s">
        <v>2270</v>
      </c>
      <c r="L327" s="19"/>
      <c r="M327" s="19"/>
      <c r="N327" s="19"/>
      <c r="O327" s="21" t="s">
        <v>2271</v>
      </c>
      <c r="P327" s="21" t="s">
        <v>2272</v>
      </c>
      <c r="Q327" s="40" t="s">
        <v>2273</v>
      </c>
      <c r="R327" s="26"/>
      <c r="S327" s="26"/>
      <c r="T327" s="24"/>
      <c r="U327" s="24"/>
      <c r="V327" s="24"/>
      <c r="W327" s="24"/>
      <c r="X327" s="24"/>
      <c r="Y327" s="24"/>
      <c r="Z327" s="24"/>
      <c r="AA327" s="24"/>
      <c r="AB327" s="24"/>
      <c r="AC327" s="24"/>
      <c r="AD327" s="24"/>
      <c r="AE327" s="24"/>
      <c r="AF327" s="24"/>
      <c r="AG327" s="24"/>
      <c r="AH327" s="24"/>
      <c r="AI327" s="24"/>
      <c r="AJ327" s="24"/>
    </row>
    <row r="328" spans="1:36" ht="20.25">
      <c r="A328" s="17" t="str">
        <f>SUBSTITUTE(SUBSTITUTE(CONCATENATE(IF(E328="Globally Unique","GU",E328),F328,IF(G328&lt;&gt;I328,G328,""),CONCATENATE(H328,IF(I328="Identifier","ID",IF(I328="Text","",I328))))," ",""),"'","")</f>
        <v>TimingComplaintCode</v>
      </c>
      <c r="B328" s="18" t="str">
        <f>CONCATENATE(IF(C328&lt;&gt;"",CONCATENATE(C328,"_ ",D328),D328),". ",E328,IF(E328&lt;&gt;"",CONCATENATE("_ ",F328," ",G328),IF(F328&lt;&gt;"",CONCATENATE(F328," ",G328),G328)),IF(H328&lt;&gt;"",CONCATENATE(". ",H328,"_ ",I328),IF(G328&lt;&gt;I328,CONCATENATE(". ",I328),IF(AND(E328="",F328=""),"",CONCATENATE(". ",I328)))))</f>
        <v>Receipt Line. Timing_  Complaint. Code</v>
      </c>
      <c r="C328" s="23"/>
      <c r="D328" s="19" t="s">
        <v>2274</v>
      </c>
      <c r="E328" s="19" t="s">
        <v>2275</v>
      </c>
      <c r="F328" s="19"/>
      <c r="G328" s="19" t="s">
        <v>2276</v>
      </c>
      <c r="H328" s="19"/>
      <c r="I328" s="19" t="s">
        <v>2277</v>
      </c>
      <c r="J328" s="19"/>
      <c r="K328" s="19" t="s">
        <v>2278</v>
      </c>
      <c r="L328" s="19"/>
      <c r="M328" s="19"/>
      <c r="N328" s="19"/>
      <c r="O328" s="21" t="s">
        <v>2279</v>
      </c>
      <c r="P328" s="21" t="s">
        <v>2280</v>
      </c>
      <c r="Q328" s="40" t="s">
        <v>2281</v>
      </c>
      <c r="R328" s="26"/>
      <c r="S328" s="26" t="s">
        <v>2282</v>
      </c>
      <c r="T328" s="24"/>
      <c r="U328" s="24"/>
      <c r="V328" s="24"/>
      <c r="W328" s="24"/>
      <c r="X328" s="24"/>
      <c r="Y328" s="24"/>
      <c r="Z328" s="24"/>
      <c r="AA328" s="24"/>
      <c r="AB328" s="24"/>
      <c r="AC328" s="24"/>
      <c r="AD328" s="24"/>
      <c r="AE328" s="24"/>
      <c r="AF328" s="24"/>
      <c r="AG328" s="24"/>
      <c r="AH328" s="24"/>
      <c r="AI328" s="24"/>
      <c r="AJ328" s="24"/>
    </row>
    <row r="329" spans="1:36" ht="39.75">
      <c r="A329" s="17" t="str">
        <f>SUBSTITUTE(SUBSTITUTE(CONCATENATE(IF(E329="Globally Unique","GU",E329),F329,IF(G329&lt;&gt;I329,G329,""),CONCATENATE(H329,IF(I329="Identifier","ID",IF(I329="Text","",I329))))," ",""),"'","")</f>
        <v>Note</v>
      </c>
      <c r="B329" s="18" t="str">
        <f>CONCATENATE(IF(C329&lt;&gt;"",CONCATENATE(C329,"_ ",D329),D329),". ",E329,IF(E329&lt;&gt;"",CONCATENATE("_ ",F329," ",G329),IF(F329&lt;&gt;"",CONCATENATE(F329," ",G329),G329)),IF(H329&lt;&gt;"",CONCATENATE(". ",H329,"_ ",I329),IF(G329&lt;&gt;I329,CONCATENATE(". ",I329),IF(AND(E329="",F329=""),"",CONCATENATE(". ",I329)))))</f>
        <v>Receipt Line. Note. Text</v>
      </c>
      <c r="C329" s="19"/>
      <c r="D329" s="19" t="s">
        <v>2283</v>
      </c>
      <c r="E329" s="19"/>
      <c r="F329" s="19"/>
      <c r="G329" s="19" t="s">
        <v>2284</v>
      </c>
      <c r="H329" s="19"/>
      <c r="I329" s="19" t="s">
        <v>2285</v>
      </c>
      <c r="J329" s="19"/>
      <c r="K329" s="19" t="s">
        <v>2286</v>
      </c>
      <c r="L329" s="19"/>
      <c r="M329" s="19"/>
      <c r="N329" s="19"/>
      <c r="O329" s="19" t="s">
        <v>2287</v>
      </c>
      <c r="P329" s="19" t="s">
        <v>2288</v>
      </c>
      <c r="Q329" s="19" t="s">
        <v>2289</v>
      </c>
      <c r="R329" s="40"/>
      <c r="S329" s="17"/>
      <c r="T329" s="21"/>
      <c r="U329" s="17"/>
      <c r="V329" s="19"/>
      <c r="W329" s="23"/>
      <c r="X329" s="23"/>
      <c r="Y329" s="23"/>
      <c r="Z329" s="23"/>
      <c r="AA329" s="23"/>
      <c r="AB329" s="23"/>
      <c r="AC329" s="23"/>
      <c r="AD329" s="19"/>
      <c r="AE329" s="19"/>
      <c r="AF329" s="19"/>
      <c r="AG329" s="19"/>
      <c r="AH329" s="19"/>
      <c r="AI329" s="19"/>
      <c r="AJ329" s="19"/>
    </row>
    <row r="330" spans="1:36" ht="20.25">
      <c r="A330" s="27" t="str">
        <f>SUBSTITUTE(SUBSTITUTE(CONCATENATE(IF(E330="","",CONCATENATE(E330,"")),"",M330)," ",""),"'","")</f>
        <v>OrderLineReference</v>
      </c>
      <c r="B330" s="28" t="str">
        <f>CONCATENATE(IF(C330&lt;&gt;"",CONCATENATE(C330,"_ ",D330),D330),". ",E330,IF(E330&lt;&gt;"",CONCATENATE("_ ",F330," ",G330),IF(F330&lt;&gt;"",CONCATENATE(F330," ",G330),G330)),IF(L330&lt;&gt;"",CONCATENATE(". ",L330,"_ ",M330),IF(G330&lt;&gt;M330,CONCATENATE(". ",M330),IF(AND(E330="",F330=""),"",CONCATENATE(". ",M330)))))</f>
        <v>Receipt Line. Order Line Reference</v>
      </c>
      <c r="C330" s="28"/>
      <c r="D330" s="28" t="s">
        <v>2290</v>
      </c>
      <c r="E330" s="28"/>
      <c r="F330" s="28"/>
      <c r="G330" s="29" t="str">
        <f>M330</f>
        <v>Order Line Reference</v>
      </c>
      <c r="H330" s="28"/>
      <c r="I330" s="28" t="str">
        <f>M330</f>
        <v>Order Line Reference</v>
      </c>
      <c r="J330" s="29"/>
      <c r="K330" s="28" t="str">
        <f>CONCATENATE(M330,". Type")</f>
        <v>Order Line Reference. Type</v>
      </c>
      <c r="L330" s="28"/>
      <c r="M330" s="28" t="s">
        <v>2291</v>
      </c>
      <c r="N330" s="28"/>
      <c r="O330" s="28" t="s">
        <v>2292</v>
      </c>
      <c r="P330" s="28" t="s">
        <v>2293</v>
      </c>
      <c r="Q330" s="35" t="s">
        <v>2294</v>
      </c>
      <c r="R330" s="33"/>
      <c r="S330" s="33"/>
      <c r="T330" s="34"/>
      <c r="U330" s="34"/>
      <c r="V330" s="34"/>
      <c r="W330" s="34"/>
      <c r="X330" s="34"/>
      <c r="Y330" s="34"/>
      <c r="Z330" s="34"/>
      <c r="AA330" s="34"/>
      <c r="AB330" s="34"/>
      <c r="AC330" s="34"/>
      <c r="AD330" s="34"/>
      <c r="AE330" s="34"/>
      <c r="AF330" s="34"/>
      <c r="AG330" s="34"/>
      <c r="AH330" s="34"/>
      <c r="AI330" s="34"/>
      <c r="AJ330" s="34"/>
    </row>
    <row r="331" spans="1:36" ht="20.25">
      <c r="A331" s="27" t="str">
        <f>SUBSTITUTE(SUBSTITUTE(CONCATENATE(IF(E331="","",CONCATENATE(E331,"")),"",M331)," ",""),"'","")</f>
        <v>DespatchLineReference</v>
      </c>
      <c r="B331" s="28" t="str">
        <f>CONCATENATE(IF(C331&lt;&gt;"",CONCATENATE(C331,"_ ",D331),D331),". ",E331,IF(E331&lt;&gt;"",CONCATENATE("_ ",F331," ",G331),IF(F331&lt;&gt;"",CONCATENATE(F331," ",G331),G331)),IF(L331&lt;&gt;"",CONCATENATE(". ",L331,"_ ",M331),IF(G331&lt;&gt;M331,CONCATENATE(". ",M331),IF(AND(E331="",F331=""),"",CONCATENATE(". ",M331)))))</f>
        <v>Receipt Line. Despatch_  Line Reference. Line Reference</v>
      </c>
      <c r="C331" s="28"/>
      <c r="D331" s="28" t="s">
        <v>2295</v>
      </c>
      <c r="E331" s="28" t="s">
        <v>2296</v>
      </c>
      <c r="F331" s="28"/>
      <c r="G331" s="29" t="str">
        <f>M331</f>
        <v>Line Reference</v>
      </c>
      <c r="H331" s="28"/>
      <c r="I331" s="28" t="str">
        <f>M331</f>
        <v>Line Reference</v>
      </c>
      <c r="J331" s="29"/>
      <c r="K331" s="28" t="str">
        <f>CONCATENATE(M331,". Type")</f>
        <v>Line Reference. Type</v>
      </c>
      <c r="L331" s="28"/>
      <c r="M331" s="28" t="s">
        <v>2297</v>
      </c>
      <c r="N331" s="28"/>
      <c r="O331" s="28" t="s">
        <v>2298</v>
      </c>
      <c r="P331" s="28" t="s">
        <v>2299</v>
      </c>
      <c r="Q331" s="35" t="s">
        <v>2300</v>
      </c>
      <c r="R331" s="33"/>
      <c r="S331" s="33"/>
      <c r="T331" s="34"/>
      <c r="U331" s="34"/>
      <c r="V331" s="34"/>
      <c r="W331" s="34"/>
      <c r="X331" s="34"/>
      <c r="Y331" s="34"/>
      <c r="Z331" s="34"/>
      <c r="AA331" s="34"/>
      <c r="AB331" s="34"/>
      <c r="AC331" s="34"/>
      <c r="AD331" s="34"/>
      <c r="AE331" s="34"/>
      <c r="AF331" s="34"/>
      <c r="AG331" s="34"/>
      <c r="AH331" s="34"/>
      <c r="AI331" s="34"/>
      <c r="AJ331" s="34"/>
    </row>
    <row r="332" spans="1:36" ht="20.25">
      <c r="A332" s="27" t="str">
        <f>SUBSTITUTE(SUBSTITUTE(CONCATENATE(IF(E332="","",CONCATENATE(E332,"")),"",M332)," ",""),"'","")</f>
        <v>Delivery</v>
      </c>
      <c r="B332" s="28" t="str">
        <f>CONCATENATE(IF(C332&lt;&gt;"",CONCATENATE(C332,"_ ",D332),D332),". ",E332,IF(E332&lt;&gt;"",CONCATENATE("_ ",F332," ",G332),IF(F332&lt;&gt;"",CONCATENATE(F332," ",G332),G332)),IF(L332&lt;&gt;"",CONCATENATE(". ",L332,"_ ",M332),IF(G332&lt;&gt;M332,CONCATENATE(". ",M332),IF(AND(E332="",F332=""),"",CONCATENATE(". ",M332)))))</f>
        <v>Receipt Line. Delivery</v>
      </c>
      <c r="C332" s="28"/>
      <c r="D332" s="28" t="s">
        <v>2301</v>
      </c>
      <c r="E332" s="43"/>
      <c r="F332" s="43"/>
      <c r="G332" s="44" t="str">
        <f>M332</f>
        <v>Delivery</v>
      </c>
      <c r="H332" s="43"/>
      <c r="I332" s="28" t="str">
        <f>M332</f>
        <v>Delivery</v>
      </c>
      <c r="J332" s="44"/>
      <c r="K332" s="28" t="str">
        <f>CONCATENATE(M332,". Type")</f>
        <v>Delivery. Type</v>
      </c>
      <c r="L332" s="43"/>
      <c r="M332" s="43" t="s">
        <v>2302</v>
      </c>
      <c r="N332" s="43"/>
      <c r="O332" s="45" t="s">
        <v>2303</v>
      </c>
      <c r="P332" s="45" t="s">
        <v>2304</v>
      </c>
      <c r="Q332" s="46" t="s">
        <v>2305</v>
      </c>
      <c r="R332" s="33"/>
      <c r="S332" s="33"/>
      <c r="T332" s="34"/>
      <c r="U332" s="34"/>
      <c r="V332" s="34"/>
      <c r="W332" s="34"/>
      <c r="X332" s="34"/>
      <c r="Y332" s="34"/>
      <c r="Z332" s="34"/>
      <c r="AA332" s="34"/>
      <c r="AB332" s="34"/>
      <c r="AC332" s="34"/>
      <c r="AD332" s="34"/>
      <c r="AE332" s="34"/>
      <c r="AF332" s="34"/>
      <c r="AG332" s="34"/>
      <c r="AH332" s="34"/>
      <c r="AI332" s="34"/>
      <c r="AJ332" s="34"/>
    </row>
    <row r="333" spans="1:36" ht="20.25">
      <c r="A333" s="27" t="str">
        <f>SUBSTITUTE(SUBSTITUTE(CONCATENATE(IF(E333="","",CONCATENATE(E333,"")),"",M333)," ",""),"'","")</f>
        <v>TransportHandlingUnit</v>
      </c>
      <c r="B333" s="28" t="str">
        <f>CONCATENATE(IF(C333&lt;&gt;"",CONCATENATE(C333,"_ ",D333),D333),". ",E333,IF(E333&lt;&gt;"",CONCATENATE("_ ",F333," ",G333),IF(F333&lt;&gt;"",CONCATENATE(F333," ",G333),G333)),IF(L333&lt;&gt;"",CONCATENATE(". ",L333,"_ ",M333),IF(G333&lt;&gt;M333,CONCATENATE(". ",M333),IF(AND(E333="",F333=""),"",CONCATENATE(". ",M333)))))</f>
        <v>Receipt Line. Transport Handling Unit</v>
      </c>
      <c r="C333" s="28"/>
      <c r="D333" s="28" t="s">
        <v>2306</v>
      </c>
      <c r="E333" s="28"/>
      <c r="F333" s="28"/>
      <c r="G333" s="29" t="str">
        <f>M333</f>
        <v>Transport Handling Unit</v>
      </c>
      <c r="H333" s="28"/>
      <c r="I333" s="28" t="str">
        <f>M333</f>
        <v>Transport Handling Unit</v>
      </c>
      <c r="J333" s="29"/>
      <c r="K333" s="28" t="str">
        <f>CONCATENATE(M333,". Type")</f>
        <v>Transport Handling Unit. Type</v>
      </c>
      <c r="L333" s="28"/>
      <c r="M333" s="28" t="s">
        <v>2307</v>
      </c>
      <c r="N333" s="28"/>
      <c r="O333" s="28" t="s">
        <v>2308</v>
      </c>
      <c r="P333" s="28" t="s">
        <v>2309</v>
      </c>
      <c r="Q333" s="35" t="s">
        <v>2310</v>
      </c>
      <c r="R333" s="33"/>
      <c r="S333" s="33"/>
      <c r="T333" s="34"/>
      <c r="U333" s="34"/>
      <c r="V333" s="34"/>
      <c r="W333" s="34"/>
      <c r="X333" s="34"/>
      <c r="Y333" s="34"/>
      <c r="Z333" s="34"/>
      <c r="AA333" s="34"/>
      <c r="AB333" s="34"/>
      <c r="AC333" s="34"/>
      <c r="AD333" s="34"/>
      <c r="AE333" s="34"/>
      <c r="AF333" s="34"/>
      <c r="AG333" s="34"/>
      <c r="AH333" s="34"/>
      <c r="AI333" s="34"/>
      <c r="AJ333" s="34"/>
    </row>
    <row r="334" spans="1:36" ht="30">
      <c r="A334" s="27" t="str">
        <f>SUBSTITUTE(SUBSTITUTE(CONCATENATE(IF(E334="","",CONCATENATE(E334,"")),"",M334)," ",""),"'","")</f>
        <v>OrderedItemIdentification</v>
      </c>
      <c r="B334" s="28" t="str">
        <f>CONCATENATE(IF(C334&lt;&gt;"",CONCATENATE(C334,"_ ",D334),D334),". ",E334,IF(E334&lt;&gt;"",CONCATENATE("_ ",F334," ",G334),IF(F334&lt;&gt;"",CONCATENATE(F334," ",G334),G334)),IF(L334&lt;&gt;"",CONCATENATE(". ",L334,"_ ",M334),IF(G334&lt;&gt;M334,CONCATENATE(". ",M334),IF(AND(E334="",F334=""),"",CONCATENATE(". ",M334)))))</f>
        <v>Receipt Line. Ordered_  Item Identification. Item Identification</v>
      </c>
      <c r="C334" s="28"/>
      <c r="D334" s="28" t="s">
        <v>2311</v>
      </c>
      <c r="E334" s="28" t="s">
        <v>2312</v>
      </c>
      <c r="F334" s="28"/>
      <c r="G334" s="29" t="str">
        <f>M334</f>
        <v>Item Identification</v>
      </c>
      <c r="H334" s="28"/>
      <c r="I334" s="28" t="str">
        <f>M334</f>
        <v>Item Identification</v>
      </c>
      <c r="J334" s="29"/>
      <c r="K334" s="28" t="str">
        <f>CONCATENATE(M334,". Type")</f>
        <v>Item Identification. Type</v>
      </c>
      <c r="L334" s="28"/>
      <c r="M334" s="29" t="s">
        <v>2313</v>
      </c>
      <c r="N334" s="28"/>
      <c r="O334" s="28" t="s">
        <v>2314</v>
      </c>
      <c r="P334" s="28" t="s">
        <v>2315</v>
      </c>
      <c r="Q334" s="35" t="s">
        <v>2316</v>
      </c>
      <c r="R334" s="33"/>
      <c r="S334" s="33"/>
      <c r="T334" s="34"/>
      <c r="U334" s="34"/>
      <c r="V334" s="34"/>
      <c r="W334" s="34"/>
      <c r="X334" s="34"/>
      <c r="Y334" s="34"/>
      <c r="Z334" s="34"/>
      <c r="AA334" s="34"/>
      <c r="AB334" s="34"/>
      <c r="AC334" s="34"/>
      <c r="AD334" s="34"/>
      <c r="AE334" s="34"/>
      <c r="AF334" s="34"/>
      <c r="AG334" s="34"/>
      <c r="AH334" s="34"/>
      <c r="AI334" s="34"/>
      <c r="AJ334" s="34"/>
    </row>
    <row r="335" spans="1:36" ht="12">
      <c r="A335" s="12" t="str">
        <f>SUBSTITUTE(SUBSTITUTE(CONCATENATE(IF(C335="","",CONCATENATE(C335,"")),"",D335)," ",""),"'","")</f>
        <v>SalesConditions</v>
      </c>
      <c r="B335" s="12" t="str">
        <f>CONCATENATE(IF(C335="","",CONCATENATE(C335,"_ ")),"",D335,". Details")</f>
        <v>Sales Conditions. Details</v>
      </c>
      <c r="C335" s="13"/>
      <c r="D335" s="13" t="s">
        <v>2317</v>
      </c>
      <c r="E335" s="13"/>
      <c r="F335" s="13"/>
      <c r="G335" s="13"/>
      <c r="H335" s="13"/>
      <c r="I335" s="13"/>
      <c r="J335" s="13"/>
      <c r="K335" s="13"/>
      <c r="L335" s="13"/>
      <c r="M335" s="13"/>
      <c r="N335" s="13"/>
      <c r="O335" s="13"/>
      <c r="P335" s="13" t="s">
        <v>2318</v>
      </c>
      <c r="Q335" s="14" t="s">
        <v>2319</v>
      </c>
      <c r="R335" s="36"/>
      <c r="S335" s="36"/>
      <c r="T335" s="37"/>
      <c r="U335" s="37"/>
      <c r="V335" s="37"/>
      <c r="W335" s="37"/>
      <c r="X335" s="37"/>
      <c r="Y335" s="37"/>
      <c r="Z335" s="37"/>
      <c r="AA335" s="37"/>
      <c r="AB335" s="37"/>
      <c r="AC335" s="37"/>
      <c r="AD335" s="37"/>
      <c r="AE335" s="37"/>
      <c r="AF335" s="37"/>
      <c r="AG335" s="37"/>
      <c r="AH335" s="37"/>
      <c r="AI335" s="37"/>
      <c r="AJ335" s="37"/>
    </row>
    <row r="336" spans="1:36" ht="20.25">
      <c r="A336" s="17" t="str">
        <f>SUBSTITUTE(SUBSTITUTE(CONCATENATE(IF(E336="Globally Unique","GU",E336),F336,IF(G336&lt;&gt;I336,G336,""),CONCATENATE(H336,IF(I336="Identifier","ID",IF(I336="Text","",I336))))," ",""),"'","")</f>
        <v>ID</v>
      </c>
      <c r="B336" s="18" t="str">
        <f>CONCATENATE(IF(C336&lt;&gt;"",CONCATENATE(C336,"_ ",D336),D336),". ",E336,IF(E336&lt;&gt;"",CONCATENATE("_ ",F336," ",G336),IF(F336&lt;&gt;"",CONCATENATE(F336," ",G336),G336)),IF(H336&lt;&gt;"",CONCATENATE(". ",H336,"_ ",I336),IF(G336&lt;&gt;I336,CONCATENATE(". ",I336),IF(AND(E336="",F336=""),"",CONCATENATE(". ",I336)))))</f>
        <v>Sales Conditions. Identifier</v>
      </c>
      <c r="C336" s="19"/>
      <c r="D336" s="19" t="s">
        <v>2320</v>
      </c>
      <c r="E336" s="19"/>
      <c r="F336" s="19"/>
      <c r="G336" s="19" t="s">
        <v>2321</v>
      </c>
      <c r="H336" s="19"/>
      <c r="I336" s="19" t="s">
        <v>2322</v>
      </c>
      <c r="J336" s="19"/>
      <c r="K336" s="19" t="s">
        <v>2323</v>
      </c>
      <c r="L336" s="19"/>
      <c r="M336" s="19"/>
      <c r="N336" s="19"/>
      <c r="O336" s="19" t="s">
        <v>2324</v>
      </c>
      <c r="P336" s="19" t="s">
        <v>2325</v>
      </c>
      <c r="Q336" s="22" t="s">
        <v>2326</v>
      </c>
      <c r="R336" s="26" t="s">
        <v>2327</v>
      </c>
      <c r="S336" s="26"/>
      <c r="T336" s="24"/>
      <c r="U336" s="24"/>
      <c r="V336" s="24"/>
      <c r="W336" s="24"/>
      <c r="X336" s="24"/>
      <c r="Y336" s="24"/>
      <c r="Z336" s="24"/>
      <c r="AA336" s="24"/>
      <c r="AB336" s="24"/>
      <c r="AC336" s="24"/>
      <c r="AD336" s="24"/>
      <c r="AE336" s="24"/>
      <c r="AF336" s="24"/>
      <c r="AG336" s="24"/>
      <c r="AH336" s="24"/>
      <c r="AI336" s="24"/>
      <c r="AJ336" s="24"/>
    </row>
    <row r="337" spans="1:36" ht="30">
      <c r="A337" s="17" t="str">
        <f>SUBSTITUTE(SUBSTITUTE(CONCATENATE(IF(E337="Globally Unique","GU",E337),F337,IF(G337&lt;&gt;I337,G337,""),CONCATENATE(H337,IF(I337="Identifier","ID",IF(I337="Text","",I337))))," ",""),"'","")</f>
        <v>ActionCode</v>
      </c>
      <c r="B337" s="18" t="str">
        <f>CONCATENATE(IF(C337&lt;&gt;"",CONCATENATE(C337,"_ ",D337),D337),". ",E337,IF(E337&lt;&gt;"",CONCATENATE("_ ",F337," ",G337),IF(F337&lt;&gt;"",CONCATENATE(F337," ",G337),G337)),IF(H337&lt;&gt;"",CONCATENATE(". ",H337,"_ ",I337),IF(G337&lt;&gt;I337,CONCATENATE(". ",I337),IF(AND(E337="",F337=""),"",CONCATENATE(". ",I337)))))</f>
        <v>Sales Conditions. Action. Code</v>
      </c>
      <c r="C337" s="19"/>
      <c r="D337" s="19" t="s">
        <v>2328</v>
      </c>
      <c r="E337" s="19"/>
      <c r="F337" s="19"/>
      <c r="G337" s="19" t="s">
        <v>2329</v>
      </c>
      <c r="H337" s="19"/>
      <c r="I337" s="19" t="s">
        <v>2330</v>
      </c>
      <c r="J337" s="19"/>
      <c r="K337" s="19" t="s">
        <v>2331</v>
      </c>
      <c r="L337" s="19"/>
      <c r="M337" s="19"/>
      <c r="N337" s="19"/>
      <c r="O337" s="19" t="s">
        <v>2332</v>
      </c>
      <c r="P337" s="19" t="s">
        <v>2333</v>
      </c>
      <c r="Q337" s="22" t="s">
        <v>2334</v>
      </c>
      <c r="R337" s="26"/>
      <c r="S337" s="26" t="s">
        <v>2335</v>
      </c>
      <c r="T337" s="24"/>
      <c r="U337" s="24"/>
      <c r="V337" s="24"/>
      <c r="W337" s="24"/>
      <c r="X337" s="24"/>
      <c r="Y337" s="24"/>
      <c r="Z337" s="24"/>
      <c r="AA337" s="24"/>
      <c r="AB337" s="24"/>
      <c r="AC337" s="24"/>
      <c r="AD337" s="24"/>
      <c r="AE337" s="24"/>
      <c r="AF337" s="24"/>
      <c r="AG337" s="24"/>
      <c r="AH337" s="24"/>
      <c r="AI337" s="24"/>
      <c r="AJ337" s="24"/>
    </row>
    <row r="338" spans="1:36" ht="20.25">
      <c r="A338" s="17" t="str">
        <f>SUBSTITUTE(SUBSTITUTE(CONCATENATE(IF(E338="Globally Unique","GU",E338),F338,IF(G338&lt;&gt;I338,G338,""),CONCATENATE(H338,IF(I338="Identifier","ID",IF(I338="Text","",I338))))," ",""),"'","")</f>
        <v>Description</v>
      </c>
      <c r="B338" s="18" t="str">
        <f>CONCATENATE(IF(C338&lt;&gt;"",CONCATENATE(C338,"_ ",D338),D338),". ",E338,IF(E338&lt;&gt;"",CONCATENATE("_ ",F338," ",G338),IF(F338&lt;&gt;"",CONCATENATE(F338," ",G338),G338)),IF(H338&lt;&gt;"",CONCATENATE(". ",H338,"_ ",I338),IF(G338&lt;&gt;I338,CONCATENATE(". ",I338),IF(AND(E338="",F338=""),"",CONCATENATE(". ",I338)))))</f>
        <v>Sales Conditions. Description. Text</v>
      </c>
      <c r="C338" s="19"/>
      <c r="D338" s="19" t="s">
        <v>2336</v>
      </c>
      <c r="E338" s="19"/>
      <c r="F338" s="19"/>
      <c r="G338" s="19" t="s">
        <v>2337</v>
      </c>
      <c r="H338" s="19"/>
      <c r="I338" s="19" t="s">
        <v>2338</v>
      </c>
      <c r="J338" s="19"/>
      <c r="K338" s="19" t="s">
        <v>2339</v>
      </c>
      <c r="L338" s="19"/>
      <c r="M338" s="19"/>
      <c r="N338" s="19"/>
      <c r="O338" s="19" t="s">
        <v>2340</v>
      </c>
      <c r="P338" s="19" t="s">
        <v>2341</v>
      </c>
      <c r="Q338" s="22" t="s">
        <v>2342</v>
      </c>
      <c r="R338" s="26"/>
      <c r="S338" s="26"/>
      <c r="T338" s="24"/>
      <c r="U338" s="24"/>
      <c r="V338" s="24"/>
      <c r="W338" s="24"/>
      <c r="X338" s="24"/>
      <c r="Y338" s="24"/>
      <c r="Z338" s="24"/>
      <c r="AA338" s="24"/>
      <c r="AB338" s="24"/>
      <c r="AC338" s="24"/>
      <c r="AD338" s="24"/>
      <c r="AE338" s="24"/>
      <c r="AF338" s="24"/>
      <c r="AG338" s="24"/>
      <c r="AH338" s="24"/>
      <c r="AI338" s="24"/>
      <c r="AJ338" s="24"/>
    </row>
    <row r="339" spans="1:36" ht="20.25">
      <c r="A339" s="12" t="str">
        <f>SUBSTITUTE(SUBSTITUTE(CONCATENATE(IF(C339="","",CONCATENATE(C339,"")),"",D339)," ",""),"'","")</f>
        <v>SecondaryHazard</v>
      </c>
      <c r="B339" s="12" t="str">
        <f>CONCATENATE(IF(C339="","",CONCATENATE(C339,"_ ")),"",D339,". Details")</f>
        <v>Secondary Hazard. Details</v>
      </c>
      <c r="C339" s="13"/>
      <c r="D339" s="13" t="s">
        <v>2343</v>
      </c>
      <c r="E339" s="13"/>
      <c r="F339" s="13"/>
      <c r="G339" s="13"/>
      <c r="H339" s="13"/>
      <c r="I339" s="13"/>
      <c r="J339" s="13"/>
      <c r="K339" s="13"/>
      <c r="L339" s="13"/>
      <c r="M339" s="13"/>
      <c r="N339" s="13"/>
      <c r="O339" s="13"/>
      <c r="P339" s="13" t="s">
        <v>2344</v>
      </c>
      <c r="Q339" s="14" t="s">
        <v>2345</v>
      </c>
      <c r="R339" s="36"/>
      <c r="S339" s="36"/>
      <c r="T339" s="37"/>
      <c r="U339" s="37"/>
      <c r="V339" s="37"/>
      <c r="W339" s="37"/>
      <c r="X339" s="37"/>
      <c r="Y339" s="37"/>
      <c r="Z339" s="37"/>
      <c r="AA339" s="37"/>
      <c r="AB339" s="37"/>
      <c r="AC339" s="37"/>
      <c r="AD339" s="37"/>
      <c r="AE339" s="37"/>
      <c r="AF339" s="37"/>
      <c r="AG339" s="37"/>
      <c r="AH339" s="37"/>
      <c r="AI339" s="37"/>
      <c r="AJ339" s="37"/>
    </row>
    <row r="340" spans="1:36" ht="12">
      <c r="A340" s="17" t="str">
        <f>SUBSTITUTE(SUBSTITUTE(CONCATENATE(IF(E340="Globally Unique","GU",E340),F340,IF(G340&lt;&gt;I340,G340,""),CONCATENATE(H340,IF(I340="Identifier","ID",IF(I340="Text","",I340))))," ",""),"'","")</f>
        <v>ID</v>
      </c>
      <c r="B340" s="18" t="str">
        <f>CONCATENATE(IF(C340&lt;&gt;"",CONCATENATE(C340,"_ ",D340),D340),". ",E340,IF(E340&lt;&gt;"",CONCATENATE("_ ",F340," ",G340),IF(F340&lt;&gt;"",CONCATENATE(F340," ",G340),G340)),IF(H340&lt;&gt;"",CONCATENATE(". ",H340,"_ ",I340),IF(G340&lt;&gt;I340,CONCATENATE(". ",I340),IF(AND(E340="",F340=""),"",CONCATENATE(". ",I340)))))</f>
        <v>Secondary Hazard. Identifier</v>
      </c>
      <c r="C340" s="19"/>
      <c r="D340" s="19" t="s">
        <v>2346</v>
      </c>
      <c r="E340" s="19"/>
      <c r="F340" s="19"/>
      <c r="G340" s="19" t="s">
        <v>2347</v>
      </c>
      <c r="H340" s="19"/>
      <c r="I340" s="19" t="s">
        <v>2348</v>
      </c>
      <c r="J340" s="19"/>
      <c r="K340" s="19" t="s">
        <v>2349</v>
      </c>
      <c r="L340" s="19"/>
      <c r="M340" s="19"/>
      <c r="N340" s="19"/>
      <c r="O340" s="21" t="s">
        <v>2350</v>
      </c>
      <c r="P340" s="19" t="s">
        <v>2351</v>
      </c>
      <c r="Q340" s="22" t="s">
        <v>2352</v>
      </c>
      <c r="R340" s="26"/>
      <c r="S340" s="26"/>
      <c r="T340" s="24"/>
      <c r="U340" s="24"/>
      <c r="V340" s="24"/>
      <c r="W340" s="24"/>
      <c r="X340" s="24"/>
      <c r="Y340" s="24"/>
      <c r="Z340" s="24"/>
      <c r="AA340" s="24"/>
      <c r="AB340" s="24"/>
      <c r="AC340" s="24"/>
      <c r="AD340" s="24"/>
      <c r="AE340" s="24"/>
      <c r="AF340" s="24"/>
      <c r="AG340" s="24"/>
      <c r="AH340" s="24"/>
      <c r="AI340" s="24"/>
      <c r="AJ340" s="24"/>
    </row>
    <row r="341" spans="1:36" ht="39.75">
      <c r="A341" s="17" t="str">
        <f>SUBSTITUTE(SUBSTITUTE(CONCATENATE(IF(E341="Globally Unique","GU",E341),F341,IF(G341&lt;&gt;I341,G341,""),CONCATENATE(H341,IF(I341="Identifier","ID",IF(I341="Text","",I341))))," ",""),"'","")</f>
        <v>PlacardNotation</v>
      </c>
      <c r="B341" s="18" t="str">
        <f>CONCATENATE(IF(C341&lt;&gt;"",CONCATENATE(C341,"_ ",D341),D341),". ",E341,IF(E341&lt;&gt;"",CONCATENATE("_ ",F341," ",G341),IF(F341&lt;&gt;"",CONCATENATE(F341," ",G341),G341)),IF(H341&lt;&gt;"",CONCATENATE(". ",H341,"_ ",I341),IF(G341&lt;&gt;I341,CONCATENATE(". ",I341),IF(AND(E341="",F341=""),"",CONCATENATE(". ",I341)))))</f>
        <v>Secondary Hazard. Placard Notation. Text</v>
      </c>
      <c r="C341" s="19"/>
      <c r="D341" s="19" t="s">
        <v>2353</v>
      </c>
      <c r="E341" s="19"/>
      <c r="F341" s="19" t="s">
        <v>2354</v>
      </c>
      <c r="G341" s="19" t="s">
        <v>2355</v>
      </c>
      <c r="H341" s="19"/>
      <c r="I341" s="19" t="s">
        <v>2356</v>
      </c>
      <c r="J341" s="19"/>
      <c r="K341" s="19" t="s">
        <v>2357</v>
      </c>
      <c r="L341" s="19"/>
      <c r="M341" s="19"/>
      <c r="N341" s="19"/>
      <c r="O341" s="21" t="s">
        <v>2358</v>
      </c>
      <c r="P341" s="19" t="s">
        <v>2359</v>
      </c>
      <c r="Q341" s="22" t="s">
        <v>2360</v>
      </c>
      <c r="R341" s="26" t="s">
        <v>2361</v>
      </c>
      <c r="S341" s="26"/>
      <c r="T341" s="24"/>
      <c r="U341" s="24"/>
      <c r="V341" s="24"/>
      <c r="W341" s="24"/>
      <c r="X341" s="24"/>
      <c r="Y341" s="24"/>
      <c r="Z341" s="24"/>
      <c r="AA341" s="24"/>
      <c r="AB341" s="24"/>
      <c r="AC341" s="24"/>
      <c r="AD341" s="24"/>
      <c r="AE341" s="24"/>
      <c r="AF341" s="24"/>
      <c r="AG341" s="24"/>
      <c r="AH341" s="24"/>
      <c r="AI341" s="24"/>
      <c r="AJ341" s="24"/>
    </row>
    <row r="342" spans="1:36" ht="39.75">
      <c r="A342" s="17" t="str">
        <f>SUBSTITUTE(SUBSTITUTE(CONCATENATE(IF(E342="Globally Unique","GU",E342),F342,IF(G342&lt;&gt;I342,G342,""),CONCATENATE(H342,IF(I342="Identifier","ID",IF(I342="Text","",I342))))," ",""),"'","")</f>
        <v>PlacardEndorsement</v>
      </c>
      <c r="B342" s="18" t="str">
        <f>CONCATENATE(IF(C342&lt;&gt;"",CONCATENATE(C342,"_ ",D342),D342),". ",E342,IF(E342&lt;&gt;"",CONCATENATE("_ ",F342," ",G342),IF(F342&lt;&gt;"",CONCATENATE(F342," ",G342),G342)),IF(H342&lt;&gt;"",CONCATENATE(". ",H342,"_ ",I342),IF(G342&lt;&gt;I342,CONCATENATE(". ",I342),IF(AND(E342="",F342=""),"",CONCATENATE(". ",I342)))))</f>
        <v>Secondary Hazard. Placard Endorsement. Text</v>
      </c>
      <c r="C342" s="19"/>
      <c r="D342" s="19" t="s">
        <v>2362</v>
      </c>
      <c r="E342" s="19"/>
      <c r="F342" s="19" t="s">
        <v>2363</v>
      </c>
      <c r="G342" s="19" t="s">
        <v>2364</v>
      </c>
      <c r="H342" s="19"/>
      <c r="I342" s="19" t="s">
        <v>2365</v>
      </c>
      <c r="J342" s="19"/>
      <c r="K342" s="19" t="s">
        <v>2366</v>
      </c>
      <c r="L342" s="19"/>
      <c r="M342" s="19"/>
      <c r="N342" s="19"/>
      <c r="O342" s="21" t="s">
        <v>2367</v>
      </c>
      <c r="P342" s="19" t="s">
        <v>2368</v>
      </c>
      <c r="Q342" s="22" t="s">
        <v>2369</v>
      </c>
      <c r="R342" s="26" t="s">
        <v>2370</v>
      </c>
      <c r="S342" s="26"/>
      <c r="T342" s="24"/>
      <c r="U342" s="24"/>
      <c r="V342" s="24"/>
      <c r="W342" s="24"/>
      <c r="X342" s="24"/>
      <c r="Y342" s="24"/>
      <c r="Z342" s="24"/>
      <c r="AA342" s="24"/>
      <c r="AB342" s="24"/>
      <c r="AC342" s="24"/>
      <c r="AD342" s="24"/>
      <c r="AE342" s="24"/>
      <c r="AF342" s="24"/>
      <c r="AG342" s="24"/>
      <c r="AH342" s="24"/>
      <c r="AI342" s="24"/>
      <c r="AJ342" s="24"/>
    </row>
    <row r="343" spans="1:36" ht="20.25">
      <c r="A343" s="17" t="str">
        <f>SUBSTITUTE(SUBSTITUTE(CONCATENATE(IF(E343="Globally Unique","GU",E343),F343,IF(G343&lt;&gt;I343,G343,""),CONCATENATE(H343,IF(I343="Identifier","ID",IF(I343="Text","",I343))))," ",""),"'","")</f>
        <v>EmergencyProceduresCode</v>
      </c>
      <c r="B343" s="18" t="str">
        <f>CONCATENATE(IF(C343&lt;&gt;"",CONCATENATE(C343,"_ ",D343),D343),". ",E343,IF(E343&lt;&gt;"",CONCATENATE("_ ",F343," ",G343),IF(F343&lt;&gt;"",CONCATENATE(F343," ",G343),G343)),IF(H343&lt;&gt;"",CONCATENATE(". ",H343,"_ ",I343),IF(G343&lt;&gt;I343,CONCATENATE(". ",I343),IF(AND(E343="",F343=""),"",CONCATENATE(". ",I343)))))</f>
        <v>Secondary Hazard. Emergency_  Procedures. Code</v>
      </c>
      <c r="C343" s="19"/>
      <c r="D343" s="19" t="s">
        <v>2371</v>
      </c>
      <c r="E343" s="19" t="s">
        <v>2372</v>
      </c>
      <c r="F343" s="19"/>
      <c r="G343" s="19" t="s">
        <v>2373</v>
      </c>
      <c r="H343" s="19"/>
      <c r="I343" s="19" t="s">
        <v>2374</v>
      </c>
      <c r="J343" s="19"/>
      <c r="K343" s="19" t="s">
        <v>2375</v>
      </c>
      <c r="L343" s="19"/>
      <c r="M343" s="19"/>
      <c r="N343" s="19" t="s">
        <v>2376</v>
      </c>
      <c r="O343" s="21" t="s">
        <v>2377</v>
      </c>
      <c r="P343" s="19" t="s">
        <v>2378</v>
      </c>
      <c r="Q343" s="22" t="s">
        <v>2379</v>
      </c>
      <c r="R343" s="26"/>
      <c r="S343" s="26" t="s">
        <v>2380</v>
      </c>
      <c r="T343" s="24"/>
      <c r="U343" s="24"/>
      <c r="V343" s="24"/>
      <c r="W343" s="24"/>
      <c r="X343" s="24"/>
      <c r="Y343" s="24"/>
      <c r="Z343" s="24"/>
      <c r="AA343" s="24"/>
      <c r="AB343" s="24"/>
      <c r="AC343" s="24"/>
      <c r="AD343" s="24"/>
      <c r="AE343" s="24"/>
      <c r="AF343" s="24"/>
      <c r="AG343" s="24"/>
      <c r="AH343" s="24"/>
      <c r="AI343" s="24"/>
      <c r="AJ343" s="24"/>
    </row>
    <row r="344" spans="1:36" ht="30">
      <c r="A344" s="17" t="str">
        <f>SUBSTITUTE(SUBSTITUTE(CONCATENATE(IF(E344="Globally Unique","GU",E344),F344,IF(G344&lt;&gt;I344,G344,""),CONCATENATE(H344,IF(I344="Identifier","ID",IF(I344="Text","",I344))))," ",""),"'","")</f>
        <v>Extension</v>
      </c>
      <c r="B344" s="18" t="str">
        <f>CONCATENATE(IF(C344&lt;&gt;"",CONCATENATE(C344,"_ ",D344),D344),". ",E344,IF(E344&lt;&gt;"",CONCATENATE("_ ",F344," ",G344),IF(F344&lt;&gt;"",CONCATENATE(F344," ",G344),G344)),IF(H344&lt;&gt;"",CONCATENATE(". ",H344,"_ ",I344),IF(G344&lt;&gt;I344,CONCATENATE(". ",I344),IF(AND(E344="",F344=""),"",CONCATENATE(". ",I344)))))</f>
        <v>Secondary Hazard. Extension. Text</v>
      </c>
      <c r="C344" s="19"/>
      <c r="D344" s="19" t="s">
        <v>2381</v>
      </c>
      <c r="E344" s="19"/>
      <c r="F344" s="19"/>
      <c r="G344" s="19" t="s">
        <v>2382</v>
      </c>
      <c r="H344" s="19"/>
      <c r="I344" s="19" t="s">
        <v>2383</v>
      </c>
      <c r="J344" s="19"/>
      <c r="K344" s="19" t="s">
        <v>2384</v>
      </c>
      <c r="L344" s="19"/>
      <c r="M344" s="19"/>
      <c r="N344" s="19"/>
      <c r="O344" s="21" t="s">
        <v>2385</v>
      </c>
      <c r="P344" s="19" t="s">
        <v>2386</v>
      </c>
      <c r="Q344" s="22" t="s">
        <v>2387</v>
      </c>
      <c r="R344" s="26" t="s">
        <v>2388</v>
      </c>
      <c r="S344" s="26"/>
      <c r="T344" s="24"/>
      <c r="U344" s="24"/>
      <c r="V344" s="24"/>
      <c r="W344" s="24"/>
      <c r="X344" s="24"/>
      <c r="Y344" s="24"/>
      <c r="Z344" s="24"/>
      <c r="AA344" s="24"/>
      <c r="AB344" s="24"/>
      <c r="AC344" s="24"/>
      <c r="AD344" s="24"/>
      <c r="AE344" s="24"/>
      <c r="AF344" s="24"/>
      <c r="AG344" s="24"/>
      <c r="AH344" s="24"/>
      <c r="AI344" s="24"/>
      <c r="AJ344" s="24"/>
    </row>
    <row r="345" spans="1:36" ht="20.25">
      <c r="A345" s="12" t="str">
        <f>SUBSTITUTE(SUBSTITUTE(CONCATENATE(IF(C345="","",CONCATENATE(C345,"")),"",D345)," ",""),"'","")</f>
        <v>SellerParty</v>
      </c>
      <c r="B345" s="12" t="str">
        <f>CONCATENATE(IF(C345="","",CONCATENATE(C345,"_ ")),"",D345,". Details")</f>
        <v>Seller Party. Details</v>
      </c>
      <c r="C345" s="13"/>
      <c r="D345" s="13" t="s">
        <v>2389</v>
      </c>
      <c r="E345" s="13"/>
      <c r="F345" s="13"/>
      <c r="G345" s="13"/>
      <c r="H345" s="13"/>
      <c r="I345" s="13"/>
      <c r="J345" s="13"/>
      <c r="K345" s="13"/>
      <c r="L345" s="13"/>
      <c r="M345" s="13"/>
      <c r="N345" s="13"/>
      <c r="O345" s="13"/>
      <c r="P345" s="13" t="s">
        <v>2390</v>
      </c>
      <c r="Q345" s="14" t="s">
        <v>2391</v>
      </c>
      <c r="R345" s="36"/>
      <c r="S345" s="36"/>
      <c r="T345" s="37"/>
      <c r="U345" s="37"/>
      <c r="V345" s="37"/>
      <c r="W345" s="37"/>
      <c r="X345" s="37"/>
      <c r="Y345" s="37"/>
      <c r="Z345" s="37"/>
      <c r="AA345" s="37"/>
      <c r="AB345" s="37"/>
      <c r="AC345" s="37"/>
      <c r="AD345" s="37"/>
      <c r="AE345" s="37"/>
      <c r="AF345" s="37"/>
      <c r="AG345" s="37"/>
      <c r="AH345" s="37"/>
      <c r="AI345" s="37"/>
      <c r="AJ345" s="37"/>
    </row>
    <row r="346" spans="1:36" ht="20.25">
      <c r="A346" s="17" t="str">
        <f>SUBSTITUTE(SUBSTITUTE(CONCATENATE(IF(E346="Globally Unique","GU",E346),F346,IF(G346&lt;&gt;I346,G346,""),CONCATENATE(H346,IF(I346="Identifier","ID",IF(I346="Text","",I346))))," ",""),"'","")</f>
        <v>BuyerAssignedAccountID</v>
      </c>
      <c r="B346" s="18" t="str">
        <f>CONCATENATE(IF(C346&lt;&gt;"",CONCATENATE(C346,"_ ",D346),D346),". ",E346,IF(E346&lt;&gt;"",CONCATENATE("_ ",F346," ",G346),IF(F346&lt;&gt;"",CONCATENATE(F346," ",G346),G346)),IF(H346&lt;&gt;"",CONCATENATE(". ",H346,"_ ",I346),IF(G346&lt;&gt;I346,CONCATENATE(". ",I346),IF(AND(E346="",F346=""),"",CONCATENATE(". ",I346)))))</f>
        <v>Seller Party. Buyer Assigned_  Account. Identifier</v>
      </c>
      <c r="C346" s="19"/>
      <c r="D346" s="19" t="s">
        <v>2392</v>
      </c>
      <c r="E346" s="19" t="s">
        <v>2393</v>
      </c>
      <c r="F346" s="19"/>
      <c r="G346" s="19" t="s">
        <v>2394</v>
      </c>
      <c r="H346" s="23"/>
      <c r="I346" s="19" t="s">
        <v>2395</v>
      </c>
      <c r="J346" s="19"/>
      <c r="K346" s="19" t="s">
        <v>2396</v>
      </c>
      <c r="L346" s="23"/>
      <c r="M346" s="19"/>
      <c r="N346" s="19"/>
      <c r="O346" s="21" t="s">
        <v>2397</v>
      </c>
      <c r="P346" s="21" t="s">
        <v>2398</v>
      </c>
      <c r="Q346" s="40" t="s">
        <v>2399</v>
      </c>
      <c r="R346" s="26"/>
      <c r="S346" s="26"/>
      <c r="T346" s="24"/>
      <c r="U346" s="24"/>
      <c r="V346" s="24"/>
      <c r="W346" s="24"/>
      <c r="X346" s="24"/>
      <c r="Y346" s="24"/>
      <c r="Z346" s="24"/>
      <c r="AA346" s="24"/>
      <c r="AB346" s="24"/>
      <c r="AC346" s="24"/>
      <c r="AD346" s="24"/>
      <c r="AE346" s="24"/>
      <c r="AF346" s="24"/>
      <c r="AG346" s="24"/>
      <c r="AH346" s="24"/>
      <c r="AI346" s="24"/>
      <c r="AJ346" s="24"/>
    </row>
    <row r="347" spans="1:36" ht="20.25">
      <c r="A347" s="17" t="str">
        <f>SUBSTITUTE(SUBSTITUTE(CONCATENATE(IF(E347="Globally Unique","GU",E347),F347,IF(G347&lt;&gt;I347,G347,""),CONCATENATE(H347,IF(I347="Identifier","ID",IF(I347="Text","",I347))))," ",""),"'","")</f>
        <v>SellerAssignedAccountID</v>
      </c>
      <c r="B347" s="18" t="str">
        <f>CONCATENATE(IF(C347&lt;&gt;"",CONCATENATE(C347,"_ ",D347),D347),". ",E347,IF(E347&lt;&gt;"",CONCATENATE("_ ",F347," ",G347),IF(F347&lt;&gt;"",CONCATENATE(F347," ",G347),G347)),IF(H347&lt;&gt;"",CONCATENATE(". ",H347,"_ ",I347),IF(G347&lt;&gt;I347,CONCATENATE(". ",I347),IF(AND(E347="",F347=""),"",CONCATENATE(". ",I347)))))</f>
        <v>Seller Party. Seller Assigned_  Account. Identifier</v>
      </c>
      <c r="C347" s="19"/>
      <c r="D347" s="19" t="s">
        <v>2400</v>
      </c>
      <c r="E347" s="19" t="s">
        <v>2401</v>
      </c>
      <c r="F347" s="19"/>
      <c r="G347" s="19" t="s">
        <v>2402</v>
      </c>
      <c r="H347" s="23"/>
      <c r="I347" s="19" t="s">
        <v>2403</v>
      </c>
      <c r="J347" s="19"/>
      <c r="K347" s="19" t="s">
        <v>2404</v>
      </c>
      <c r="L347" s="23"/>
      <c r="M347" s="19"/>
      <c r="N347" s="19"/>
      <c r="O347" s="21" t="s">
        <v>2405</v>
      </c>
      <c r="P347" s="21" t="s">
        <v>2406</v>
      </c>
      <c r="Q347" s="40" t="s">
        <v>2407</v>
      </c>
      <c r="R347" s="26"/>
      <c r="S347" s="26"/>
      <c r="T347" s="24"/>
      <c r="U347" s="24"/>
      <c r="V347" s="24"/>
      <c r="W347" s="24"/>
      <c r="X347" s="24"/>
      <c r="Y347" s="24"/>
      <c r="Z347" s="24"/>
      <c r="AA347" s="24"/>
      <c r="AB347" s="24"/>
      <c r="AC347" s="24"/>
      <c r="AD347" s="24"/>
      <c r="AE347" s="24"/>
      <c r="AF347" s="24"/>
      <c r="AG347" s="24"/>
      <c r="AH347" s="24"/>
      <c r="AI347" s="24"/>
      <c r="AJ347" s="24"/>
    </row>
    <row r="348" spans="1:36" ht="20.25">
      <c r="A348" s="17" t="str">
        <f>SUBSTITUTE(SUBSTITUTE(CONCATENATE(IF(E348="Globally Unique","GU",E348),F348,IF(G348&lt;&gt;I348,G348,""),CONCATENATE(H348,IF(I348="Identifier","ID",IF(I348="Text","",I348))))," ",""),"'","")</f>
        <v>AdditionalAccountID</v>
      </c>
      <c r="B348" s="18" t="str">
        <f>CONCATENATE(IF(C348&lt;&gt;"",CONCATENATE(C348,"_ ",D348),D348),". ",E348,IF(E348&lt;&gt;"",CONCATENATE("_ ",F348," ",G348),IF(F348&lt;&gt;"",CONCATENATE(F348," ",G348),G348)),IF(H348&lt;&gt;"",CONCATENATE(". ",H348,"_ ",I348),IF(G348&lt;&gt;I348,CONCATENATE(". ",I348),IF(AND(E348="",F348=""),"",CONCATENATE(". ",I348)))))</f>
        <v>Seller Party. Additional_  Account. Identifier</v>
      </c>
      <c r="C348" s="19"/>
      <c r="D348" s="19" t="s">
        <v>2408</v>
      </c>
      <c r="E348" s="19" t="s">
        <v>2409</v>
      </c>
      <c r="F348" s="19"/>
      <c r="G348" s="19" t="s">
        <v>2410</v>
      </c>
      <c r="H348" s="23"/>
      <c r="I348" s="19" t="s">
        <v>2411</v>
      </c>
      <c r="J348" s="19"/>
      <c r="K348" s="19" t="s">
        <v>2412</v>
      </c>
      <c r="L348" s="23"/>
      <c r="M348" s="19"/>
      <c r="N348" s="19"/>
      <c r="O348" s="21" t="s">
        <v>2413</v>
      </c>
      <c r="P348" s="21" t="s">
        <v>2414</v>
      </c>
      <c r="Q348" s="40" t="s">
        <v>2415</v>
      </c>
      <c r="R348" s="26"/>
      <c r="S348" s="26"/>
      <c r="T348" s="24"/>
      <c r="U348" s="24"/>
      <c r="V348" s="24"/>
      <c r="W348" s="24"/>
      <c r="X348" s="24"/>
      <c r="Y348" s="24"/>
      <c r="Z348" s="24"/>
      <c r="AA348" s="24"/>
      <c r="AB348" s="24"/>
      <c r="AC348" s="24"/>
      <c r="AD348" s="24"/>
      <c r="AE348" s="24"/>
      <c r="AF348" s="24"/>
      <c r="AG348" s="24"/>
      <c r="AH348" s="24"/>
      <c r="AI348" s="24"/>
      <c r="AJ348" s="24"/>
    </row>
    <row r="349" spans="1:36" ht="20.25">
      <c r="A349" s="27" t="str">
        <f>SUBSTITUTE(SUBSTITUTE(CONCATENATE(IF(E349="","",CONCATENATE(E349,"")),"",M349)," ",""),"'","")</f>
        <v>Party</v>
      </c>
      <c r="B349" s="28" t="str">
        <f>CONCATENATE(IF(C349&lt;&gt;"",CONCATENATE(C349,"_ ",D349),D349),". ",E349,IF(E349&lt;&gt;"",CONCATENATE("_ ",F349," ",G349),IF(F349&lt;&gt;"",CONCATENATE(F349," ",G349),G349)),IF(L349&lt;&gt;"",CONCATENATE(". ",L349,"_ ",M349),IF(G349&lt;&gt;M349,CONCATENATE(". ",M349),IF(AND(E349="",F349=""),"",CONCATENATE(". ",M349)))))</f>
        <v>Seller Party. Party</v>
      </c>
      <c r="C349" s="28"/>
      <c r="D349" s="28" t="s">
        <v>2416</v>
      </c>
      <c r="E349" s="28"/>
      <c r="F349" s="29">
        <f>IF(L349="","",L349)</f>
      </c>
      <c r="G349" s="29" t="s">
        <v>2417</v>
      </c>
      <c r="H349" s="28"/>
      <c r="I349" s="28" t="str">
        <f>M349</f>
        <v>Party</v>
      </c>
      <c r="J349" s="29"/>
      <c r="K349" s="28" t="str">
        <f>CONCATENATE(M349,". Type")</f>
        <v>Party. Type</v>
      </c>
      <c r="L349" s="28"/>
      <c r="M349" s="29" t="s">
        <v>2418</v>
      </c>
      <c r="N349" s="28"/>
      <c r="O349" s="31" t="s">
        <v>2419</v>
      </c>
      <c r="P349" s="28" t="s">
        <v>2420</v>
      </c>
      <c r="Q349" s="35" t="s">
        <v>2421</v>
      </c>
      <c r="R349" s="33"/>
      <c r="S349" s="33"/>
      <c r="T349" s="34"/>
      <c r="U349" s="34"/>
      <c r="V349" s="34"/>
      <c r="W349" s="34"/>
      <c r="X349" s="34"/>
      <c r="Y349" s="34"/>
      <c r="Z349" s="34"/>
      <c r="AA349" s="34"/>
      <c r="AB349" s="34"/>
      <c r="AC349" s="34"/>
      <c r="AD349" s="34"/>
      <c r="AE349" s="34"/>
      <c r="AF349" s="34"/>
      <c r="AG349" s="34"/>
      <c r="AH349" s="34"/>
      <c r="AI349" s="34"/>
      <c r="AJ349" s="34"/>
    </row>
    <row r="350" spans="1:36" ht="20.25">
      <c r="A350" s="27" t="str">
        <f>SUBSTITUTE(SUBSTITUTE(CONCATENATE(IF(E350="","",CONCATENATE(E350,"")),"",M350)," ",""),"'","")</f>
        <v>ShippingContact</v>
      </c>
      <c r="B350" s="28" t="str">
        <f>CONCATENATE(IF(C350&lt;&gt;"",CONCATENATE(C350,"_ ",D350),D350),". ",E350,IF(E350&lt;&gt;"",CONCATENATE("_ ",F350," ",G350),IF(F350&lt;&gt;"",CONCATENATE(F350," ",G350),G350)),IF(L350&lt;&gt;"",CONCATENATE(". ",L350,"_ ",M350),IF(G350&lt;&gt;M350,CONCATENATE(". ",M350),IF(AND(E350="",F350=""),"",CONCATENATE(". ",M350)))))</f>
        <v>Seller Party. Shipping_  Contact. Contact</v>
      </c>
      <c r="C350" s="28"/>
      <c r="D350" s="28" t="s">
        <v>2422</v>
      </c>
      <c r="E350" s="28" t="s">
        <v>2423</v>
      </c>
      <c r="F350" s="29"/>
      <c r="G350" s="29" t="str">
        <f>M350</f>
        <v>Contact</v>
      </c>
      <c r="H350" s="28"/>
      <c r="I350" s="28" t="str">
        <f>M350</f>
        <v>Contact</v>
      </c>
      <c r="J350" s="29"/>
      <c r="K350" s="28" t="str">
        <f>CONCATENATE(M350,". Type")</f>
        <v>Contact. Type</v>
      </c>
      <c r="L350" s="28"/>
      <c r="M350" s="28" t="s">
        <v>2424</v>
      </c>
      <c r="N350" s="28"/>
      <c r="O350" s="31" t="s">
        <v>2425</v>
      </c>
      <c r="P350" s="28" t="s">
        <v>2426</v>
      </c>
      <c r="Q350" s="35" t="s">
        <v>2427</v>
      </c>
      <c r="R350" s="33"/>
      <c r="S350" s="33"/>
      <c r="T350" s="34"/>
      <c r="U350" s="34"/>
      <c r="V350" s="34"/>
      <c r="W350" s="34"/>
      <c r="X350" s="34"/>
      <c r="Y350" s="34"/>
      <c r="Z350" s="34"/>
      <c r="AA350" s="34"/>
      <c r="AB350" s="34"/>
      <c r="AC350" s="34"/>
      <c r="AD350" s="34"/>
      <c r="AE350" s="34"/>
      <c r="AF350" s="34"/>
      <c r="AG350" s="34"/>
      <c r="AH350" s="34"/>
      <c r="AI350" s="34"/>
      <c r="AJ350" s="34"/>
    </row>
    <row r="351" spans="1:36" ht="39.75">
      <c r="A351" s="27" t="str">
        <f>SUBSTITUTE(SUBSTITUTE(CONCATENATE(IF(E351="","",CONCATENATE(E351,"")),"",M351)," ",""),"'","")</f>
        <v>AccountsContact</v>
      </c>
      <c r="B351" s="28" t="str">
        <f>CONCATENATE(IF(C351&lt;&gt;"",CONCATENATE(C351,"_ ",D351),D351),". ",E351,IF(E351&lt;&gt;"",CONCATENATE("_ ",F351," ",G351),IF(F351&lt;&gt;"",CONCATENATE(F351," ",G351),G351)),IF(L351&lt;&gt;"",CONCATENATE(". ",L351,"_ ",M351),IF(G351&lt;&gt;M351,CONCATENATE(". ",M351),IF(AND(E351="",F351=""),"",CONCATENATE(". ",M351)))))</f>
        <v>Seller Party. Accounts_  Contact. Contact</v>
      </c>
      <c r="C351" s="28"/>
      <c r="D351" s="28" t="s">
        <v>2428</v>
      </c>
      <c r="E351" s="28" t="s">
        <v>2429</v>
      </c>
      <c r="F351" s="41"/>
      <c r="G351" s="29" t="str">
        <f>M351</f>
        <v>Contact</v>
      </c>
      <c r="H351" s="28"/>
      <c r="I351" s="28" t="str">
        <f>M351</f>
        <v>Contact</v>
      </c>
      <c r="J351" s="29"/>
      <c r="K351" s="28" t="str">
        <f>CONCATENATE(M351,". Type")</f>
        <v>Contact. Type</v>
      </c>
      <c r="L351" s="28"/>
      <c r="M351" s="28" t="s">
        <v>2430</v>
      </c>
      <c r="N351" s="28"/>
      <c r="O351" s="31" t="s">
        <v>2431</v>
      </c>
      <c r="P351" s="28" t="s">
        <v>2432</v>
      </c>
      <c r="Q351" s="35" t="s">
        <v>2433</v>
      </c>
      <c r="R351" s="33"/>
      <c r="S351" s="33"/>
      <c r="T351" s="34"/>
      <c r="U351" s="34"/>
      <c r="V351" s="34"/>
      <c r="W351" s="34"/>
      <c r="X351" s="34"/>
      <c r="Y351" s="34"/>
      <c r="Z351" s="34"/>
      <c r="AA351" s="34"/>
      <c r="AB351" s="34"/>
      <c r="AC351" s="34"/>
      <c r="AD351" s="34"/>
      <c r="AE351" s="34"/>
      <c r="AF351" s="34"/>
      <c r="AG351" s="34"/>
      <c r="AH351" s="34"/>
      <c r="AI351" s="34"/>
      <c r="AJ351" s="34"/>
    </row>
    <row r="352" spans="1:36" ht="20.25">
      <c r="A352" s="27" t="str">
        <f>SUBSTITUTE(SUBSTITUTE(CONCATENATE(IF(E352="","",CONCATENATE(E352,"")),"",M352)," ",""),"'","")</f>
        <v>OrderContact</v>
      </c>
      <c r="B352" s="28" t="str">
        <f>CONCATENATE(IF(C352&lt;&gt;"",CONCATENATE(C352,"_ ",D352),D352),". ",E352,IF(E352&lt;&gt;"",CONCATENATE("_ ",F352," ",G352),IF(F352&lt;&gt;"",CONCATENATE(F352," ",G352),G352)),IF(L352&lt;&gt;"",CONCATENATE(". ",L352,"_ ",M352),IF(G352&lt;&gt;M352,CONCATENATE(". ",M352),IF(AND(E352="",F352=""),"",CONCATENATE(". ",M352)))))</f>
        <v>Seller Party. Order_  Contact. Contact</v>
      </c>
      <c r="C352" s="28"/>
      <c r="D352" s="28" t="s">
        <v>2434</v>
      </c>
      <c r="E352" s="28" t="s">
        <v>2435</v>
      </c>
      <c r="F352" s="29"/>
      <c r="G352" s="29" t="str">
        <f>M352</f>
        <v>Contact</v>
      </c>
      <c r="H352" s="28"/>
      <c r="I352" s="28" t="str">
        <f>M352</f>
        <v>Contact</v>
      </c>
      <c r="J352" s="29"/>
      <c r="K352" s="28" t="str">
        <f>CONCATENATE(M352,". Type")</f>
        <v>Contact. Type</v>
      </c>
      <c r="L352" s="28"/>
      <c r="M352" s="28" t="s">
        <v>2436</v>
      </c>
      <c r="N352" s="28"/>
      <c r="O352" s="31" t="s">
        <v>2437</v>
      </c>
      <c r="P352" s="28" t="s">
        <v>2438</v>
      </c>
      <c r="Q352" s="35" t="s">
        <v>2439</v>
      </c>
      <c r="R352" s="33"/>
      <c r="S352" s="33"/>
      <c r="T352" s="34"/>
      <c r="U352" s="34"/>
      <c r="V352" s="34"/>
      <c r="W352" s="34"/>
      <c r="X352" s="34"/>
      <c r="Y352" s="34"/>
      <c r="Z352" s="34"/>
      <c r="AA352" s="34"/>
      <c r="AB352" s="34"/>
      <c r="AC352" s="34"/>
      <c r="AD352" s="34"/>
      <c r="AE352" s="34"/>
      <c r="AF352" s="34"/>
      <c r="AG352" s="34"/>
      <c r="AH352" s="34"/>
      <c r="AI352" s="34"/>
      <c r="AJ352" s="34"/>
    </row>
    <row r="353" spans="1:36" ht="12">
      <c r="A353" s="12" t="str">
        <f>SUBSTITUTE(SUBSTITUTE(CONCATENATE(IF(C353="","",CONCATENATE(C353,"")),"",D353)," ",""),"'","")</f>
        <v>Shipment</v>
      </c>
      <c r="B353" s="12" t="str">
        <f>CONCATENATE(IF(C353="","",CONCATENATE(C353,"_ ")),"",D353,". Details")</f>
        <v>Shipment. Details</v>
      </c>
      <c r="C353" s="13"/>
      <c r="D353" s="13" t="s">
        <v>2440</v>
      </c>
      <c r="E353" s="13"/>
      <c r="F353" s="13"/>
      <c r="G353" s="13"/>
      <c r="H353" s="13"/>
      <c r="I353" s="13"/>
      <c r="J353" s="13"/>
      <c r="K353" s="13"/>
      <c r="L353" s="13"/>
      <c r="M353" s="13"/>
      <c r="N353" s="13" t="s">
        <v>2441</v>
      </c>
      <c r="O353" s="13"/>
      <c r="P353" s="39" t="s">
        <v>2442</v>
      </c>
      <c r="Q353" s="14" t="s">
        <v>2443</v>
      </c>
      <c r="R353" s="13"/>
      <c r="S353" s="13"/>
      <c r="T353" s="15"/>
      <c r="U353" s="15"/>
      <c r="V353" s="15"/>
      <c r="W353" s="15"/>
      <c r="X353" s="15"/>
      <c r="Y353" s="13"/>
      <c r="Z353" s="13"/>
      <c r="AA353" s="13"/>
      <c r="AB353" s="13"/>
      <c r="AC353" s="13"/>
      <c r="AD353" s="13"/>
      <c r="AE353" s="13"/>
      <c r="AF353" s="16"/>
      <c r="AG353" s="15"/>
      <c r="AH353" s="15"/>
      <c r="AI353" s="15"/>
      <c r="AJ353" s="15"/>
    </row>
    <row r="354" spans="1:36" ht="12">
      <c r="A354" s="17" t="str">
        <f>SUBSTITUTE(SUBSTITUTE(CONCATENATE(IF(E354="Globally Unique","GU",E354),F354,IF(G354&lt;&gt;I354,G354,""),CONCATENATE(H354,IF(I354="Identifier","ID",IF(I354="Text","",I354))))," ",""),"'","")</f>
        <v>ID</v>
      </c>
      <c r="B354" s="18" t="str">
        <f>CONCATENATE(IF(C354&lt;&gt;"",CONCATENATE(C354,"_ ",D354),D354),". ",E354,IF(E354&lt;&gt;"",CONCATENATE("_ ",F354," ",G354),IF(F354&lt;&gt;"",CONCATENATE(F354," ",G354),G354)),IF(H354&lt;&gt;"",CONCATENATE(". ",H354,"_ ",I354),IF(G354&lt;&gt;I354,CONCATENATE(". ",I354),IF(AND(E354="",F354=""),"",CONCATENATE(". ",I354)))))</f>
        <v>Shipment. Identifier</v>
      </c>
      <c r="C354" s="19"/>
      <c r="D354" s="19" t="s">
        <v>2444</v>
      </c>
      <c r="E354" s="19"/>
      <c r="F354" s="19"/>
      <c r="G354" s="19" t="s">
        <v>2445</v>
      </c>
      <c r="H354" s="19"/>
      <c r="I354" s="19" t="s">
        <v>2446</v>
      </c>
      <c r="J354" s="19"/>
      <c r="K354" s="19" t="s">
        <v>2447</v>
      </c>
      <c r="L354" s="19"/>
      <c r="M354" s="19"/>
      <c r="N354" s="19" t="s">
        <v>2448</v>
      </c>
      <c r="O354" s="19" t="s">
        <v>2449</v>
      </c>
      <c r="P354" s="21" t="s">
        <v>2450</v>
      </c>
      <c r="Q354" s="22" t="s">
        <v>2451</v>
      </c>
      <c r="R354" s="19"/>
      <c r="S354" s="19"/>
      <c r="T354" s="23"/>
      <c r="U354" s="23"/>
      <c r="V354" s="23"/>
      <c r="W354" s="23"/>
      <c r="X354" s="23"/>
      <c r="Y354" s="19"/>
      <c r="Z354" s="19"/>
      <c r="AA354" s="19"/>
      <c r="AB354" s="19"/>
      <c r="AC354" s="19"/>
      <c r="AD354" s="19"/>
      <c r="AE354" s="19"/>
      <c r="AF354" s="25"/>
      <c r="AG354" s="23"/>
      <c r="AH354" s="23"/>
      <c r="AI354" s="23"/>
      <c r="AJ354" s="23"/>
    </row>
    <row r="355" spans="1:36" ht="20.25">
      <c r="A355" s="17" t="str">
        <f>SUBSTITUTE(SUBSTITUTE(CONCATENATE(IF(E355="Globally Unique","GU",E355),F355,IF(G355&lt;&gt;I355,G355,""),CONCATENATE(H355,IF(I355="Identifier","ID",IF(I355="Text","",I355))))," ",""),"'","")</f>
        <v>PriorityLevelCode</v>
      </c>
      <c r="B355" s="18" t="str">
        <f>CONCATENATE(IF(C355&lt;&gt;"",CONCATENATE(C355,"_ ",D355),D355),". ",E355,IF(E355&lt;&gt;"",CONCATENATE("_ ",F355," ",G355),IF(F355&lt;&gt;"",CONCATENATE(F355," ",G355),G355)),IF(H355&lt;&gt;"",CONCATENATE(". ",H355,"_ ",I355),IF(G355&lt;&gt;I355,CONCATENATE(". ",I355),IF(AND(E355="",F355=""),"",CONCATENATE(". ",I355)))))</f>
        <v>Shipment. Priority Level. Code</v>
      </c>
      <c r="C355" s="19"/>
      <c r="D355" s="19" t="s">
        <v>2452</v>
      </c>
      <c r="E355" s="19"/>
      <c r="F355" s="21" t="s">
        <v>2453</v>
      </c>
      <c r="G355" s="21" t="s">
        <v>2454</v>
      </c>
      <c r="H355" s="21"/>
      <c r="I355" s="19" t="s">
        <v>2455</v>
      </c>
      <c r="J355" s="19"/>
      <c r="K355" s="19" t="s">
        <v>2456</v>
      </c>
      <c r="L355" s="19"/>
      <c r="M355" s="19"/>
      <c r="N355" s="19" t="s">
        <v>2457</v>
      </c>
      <c r="O355" s="21" t="s">
        <v>2458</v>
      </c>
      <c r="P355" s="21" t="s">
        <v>2459</v>
      </c>
      <c r="Q355" s="22" t="s">
        <v>2460</v>
      </c>
      <c r="R355" s="19"/>
      <c r="S355" s="19" t="s">
        <v>2461</v>
      </c>
      <c r="T355" s="23"/>
      <c r="U355" s="23"/>
      <c r="V355" s="23"/>
      <c r="W355" s="23"/>
      <c r="X355" s="23"/>
      <c r="Y355" s="19"/>
      <c r="Z355" s="19"/>
      <c r="AA355" s="19"/>
      <c r="AB355" s="19"/>
      <c r="AC355" s="19"/>
      <c r="AD355" s="19"/>
      <c r="AE355" s="19"/>
      <c r="AF355" s="25"/>
      <c r="AG355" s="23"/>
      <c r="AH355" s="23"/>
      <c r="AI355" s="23"/>
      <c r="AJ355" s="23"/>
    </row>
    <row r="356" spans="1:36" ht="12">
      <c r="A356" s="17" t="str">
        <f>SUBSTITUTE(SUBSTITUTE(CONCATENATE(IF(E356="Globally Unique","GU",E356),F356,IF(G356&lt;&gt;I356,G356,""),CONCATENATE(H356,IF(I356="Identifier","ID",IF(I356="Text","",I356))))," ",""),"'","")</f>
        <v>HandlingCode</v>
      </c>
      <c r="B356" s="18" t="str">
        <f>CONCATENATE(IF(C356&lt;&gt;"",CONCATENATE(C356,"_ ",D356),D356),". ",E356,IF(E356&lt;&gt;"",CONCATENATE("_ ",F356," ",G356),IF(F356&lt;&gt;"",CONCATENATE(F356," ",G356),G356)),IF(H356&lt;&gt;"",CONCATENATE(". ",H356,"_ ",I356),IF(G356&lt;&gt;I356,CONCATENATE(". ",I356),IF(AND(E356="",F356=""),"",CONCATENATE(". ",I356)))))</f>
        <v>Shipment. Handling_  Code. Code</v>
      </c>
      <c r="C356" s="19"/>
      <c r="D356" s="19" t="s">
        <v>2462</v>
      </c>
      <c r="E356" s="19" t="s">
        <v>2463</v>
      </c>
      <c r="F356" s="19"/>
      <c r="G356" s="19" t="s">
        <v>2464</v>
      </c>
      <c r="H356" s="19"/>
      <c r="I356" s="19" t="s">
        <v>2465</v>
      </c>
      <c r="J356" s="19"/>
      <c r="K356" s="19" t="s">
        <v>2466</v>
      </c>
      <c r="L356" s="19"/>
      <c r="M356" s="19"/>
      <c r="N356" s="19" t="s">
        <v>2467</v>
      </c>
      <c r="O356" s="21" t="s">
        <v>2468</v>
      </c>
      <c r="P356" s="21" t="s">
        <v>2469</v>
      </c>
      <c r="Q356" s="22" t="s">
        <v>2470</v>
      </c>
      <c r="R356" s="19"/>
      <c r="S356" s="19" t="s">
        <v>2471</v>
      </c>
      <c r="T356" s="23"/>
      <c r="U356" s="23"/>
      <c r="V356" s="23"/>
      <c r="W356" s="23"/>
      <c r="X356" s="23"/>
      <c r="Y356" s="19"/>
      <c r="Z356" s="19"/>
      <c r="AA356" s="19"/>
      <c r="AB356" s="19"/>
      <c r="AC356" s="19"/>
      <c r="AD356" s="19"/>
      <c r="AE356" s="19"/>
      <c r="AF356" s="25"/>
      <c r="AG356" s="23"/>
      <c r="AH356" s="23"/>
      <c r="AI356" s="23"/>
      <c r="AJ356" s="23"/>
    </row>
    <row r="357" spans="1:36" ht="20.25">
      <c r="A357" s="17" t="str">
        <f>SUBSTITUTE(SUBSTITUTE(CONCATENATE(IF(E357="Globally Unique","GU",E357),F357,IF(G357&lt;&gt;I357,G357,""),CONCATENATE(H357,IF(I357="Identifier","ID",IF(I357="Text","",I357))))," ",""),"'","")</f>
        <v>HandlingInstructions</v>
      </c>
      <c r="B357" s="18" t="str">
        <f>CONCATENATE(IF(C357&lt;&gt;"",CONCATENATE(C357,"_ ",D357),D357),". ",E357,IF(E357&lt;&gt;"",CONCATENATE("_ ",F357," ",G357),IF(F357&lt;&gt;"",CONCATENATE(F357," ",G357),G357)),IF(H357&lt;&gt;"",CONCATENATE(". ",H357,"_ ",I357),IF(G357&lt;&gt;I357,CONCATENATE(". ",I357),IF(AND(E357="",F357=""),"",CONCATENATE(". ",I357)))))</f>
        <v>Shipment. Handling_  Instructions. Text</v>
      </c>
      <c r="C357" s="19"/>
      <c r="D357" s="19" t="s">
        <v>2472</v>
      </c>
      <c r="E357" s="19" t="s">
        <v>2473</v>
      </c>
      <c r="F357" s="19"/>
      <c r="G357" s="19" t="s">
        <v>2474</v>
      </c>
      <c r="H357" s="19"/>
      <c r="I357" s="19" t="s">
        <v>2475</v>
      </c>
      <c r="J357" s="19"/>
      <c r="K357" s="19" t="s">
        <v>2476</v>
      </c>
      <c r="L357" s="19"/>
      <c r="M357" s="19"/>
      <c r="N357" s="19"/>
      <c r="O357" s="21" t="s">
        <v>2477</v>
      </c>
      <c r="P357" s="21" t="s">
        <v>2478</v>
      </c>
      <c r="Q357" s="22" t="s">
        <v>2479</v>
      </c>
      <c r="R357" s="19"/>
      <c r="S357" s="19"/>
      <c r="T357" s="23"/>
      <c r="U357" s="23"/>
      <c r="V357" s="23"/>
      <c r="W357" s="23"/>
      <c r="X357" s="23"/>
      <c r="Y357" s="19"/>
      <c r="Z357" s="19"/>
      <c r="AA357" s="19"/>
      <c r="AB357" s="19"/>
      <c r="AC357" s="19"/>
      <c r="AD357" s="19"/>
      <c r="AE357" s="19"/>
      <c r="AF357" s="25"/>
      <c r="AG357" s="23"/>
      <c r="AH357" s="23"/>
      <c r="AI357" s="23"/>
      <c r="AJ357" s="23"/>
    </row>
    <row r="358" spans="1:36" ht="20.25">
      <c r="A358" s="17" t="str">
        <f>SUBSTITUTE(SUBSTITUTE(CONCATENATE(IF(E358="Globally Unique","GU",E358),F358,IF(G358&lt;&gt;I358,G358,""),CONCATENATE(H358,IF(I358="Identifier","ID",IF(I358="Text","",I358))))," ",""),"'","")</f>
        <v>Information</v>
      </c>
      <c r="B358" s="18" t="str">
        <f>CONCATENATE(IF(C358&lt;&gt;"",CONCATENATE(C358,"_ ",D358),D358),". ",E358,IF(E358&lt;&gt;"",CONCATENATE("_ ",F358," ",G358),IF(F358&lt;&gt;"",CONCATENATE(F358," ",G358),G358)),IF(H358&lt;&gt;"",CONCATENATE(". ",H358,"_ ",I358),IF(G358&lt;&gt;I358,CONCATENATE(". ",I358),IF(AND(E358="",F358=""),"",CONCATENATE(". ",I358)))))</f>
        <v>Shipment. Information. Text</v>
      </c>
      <c r="C358" s="19"/>
      <c r="D358" s="19" t="s">
        <v>2480</v>
      </c>
      <c r="E358" s="19"/>
      <c r="F358" s="19"/>
      <c r="G358" s="19" t="s">
        <v>2481</v>
      </c>
      <c r="H358" s="19"/>
      <c r="I358" s="19" t="s">
        <v>2482</v>
      </c>
      <c r="J358" s="19"/>
      <c r="K358" s="19" t="s">
        <v>2483</v>
      </c>
      <c r="L358" s="19"/>
      <c r="M358" s="19"/>
      <c r="N358" s="19"/>
      <c r="O358" s="21" t="s">
        <v>2484</v>
      </c>
      <c r="P358" s="21" t="s">
        <v>2485</v>
      </c>
      <c r="Q358" s="22" t="s">
        <v>2486</v>
      </c>
      <c r="R358" s="19"/>
      <c r="S358" s="19"/>
      <c r="T358" s="23"/>
      <c r="U358" s="23"/>
      <c r="V358" s="23"/>
      <c r="W358" s="23"/>
      <c r="X358" s="23"/>
      <c r="Y358" s="19"/>
      <c r="Z358" s="19"/>
      <c r="AA358" s="19"/>
      <c r="AB358" s="19"/>
      <c r="AC358" s="19"/>
      <c r="AD358" s="19"/>
      <c r="AE358" s="19"/>
      <c r="AF358" s="25"/>
      <c r="AG358" s="23"/>
      <c r="AH358" s="23"/>
      <c r="AI358" s="23"/>
      <c r="AJ358" s="23"/>
    </row>
    <row r="359" spans="1:36" ht="20.25">
      <c r="A359" s="17" t="str">
        <f>SUBSTITUTE(SUBSTITUTE(CONCATENATE(IF(E359="Globally Unique","GU",E359),F359,IF(G359&lt;&gt;I359,G359,""),CONCATENATE(H359,IF(I359="Identifier","ID",IF(I359="Text","",I359))))," ",""),"'","")</f>
        <v>GrossWeightMeasure</v>
      </c>
      <c r="B359" s="18" t="str">
        <f>CONCATENATE(IF(C359&lt;&gt;"",CONCATENATE(C359,"_ ",D359),D359),". ",E359,IF(E359&lt;&gt;"",CONCATENATE("_ ",F359," ",G359),IF(F359&lt;&gt;"",CONCATENATE(F359," ",G359),G359)),IF(H359&lt;&gt;"",CONCATENATE(". ",H359,"_ ",I359),IF(G359&lt;&gt;I359,CONCATENATE(". ",I359),IF(AND(E359="",F359=""),"",CONCATENATE(". ",I359)))))</f>
        <v>Shipment. Gross_  Weight. Measure</v>
      </c>
      <c r="C359" s="19"/>
      <c r="D359" s="19" t="s">
        <v>2487</v>
      </c>
      <c r="E359" s="19" t="s">
        <v>2488</v>
      </c>
      <c r="F359" s="19"/>
      <c r="G359" s="19" t="s">
        <v>2489</v>
      </c>
      <c r="H359" s="19"/>
      <c r="I359" s="19" t="s">
        <v>2490</v>
      </c>
      <c r="J359" s="19"/>
      <c r="K359" s="19" t="s">
        <v>2491</v>
      </c>
      <c r="L359" s="19"/>
      <c r="M359" s="19"/>
      <c r="N359" s="19"/>
      <c r="O359" s="21" t="s">
        <v>2492</v>
      </c>
      <c r="P359" s="21" t="s">
        <v>2493</v>
      </c>
      <c r="Q359" s="40" t="s">
        <v>2494</v>
      </c>
      <c r="R359" s="19"/>
      <c r="S359" s="19"/>
      <c r="T359" s="23"/>
      <c r="U359" s="23"/>
      <c r="V359" s="23"/>
      <c r="W359" s="23"/>
      <c r="X359" s="23"/>
      <c r="Y359" s="19"/>
      <c r="Z359" s="19"/>
      <c r="AA359" s="19"/>
      <c r="AB359" s="19"/>
      <c r="AC359" s="19"/>
      <c r="AD359" s="19"/>
      <c r="AE359" s="19"/>
      <c r="AF359" s="25"/>
      <c r="AG359" s="23"/>
      <c r="AH359" s="23"/>
      <c r="AI359" s="23"/>
      <c r="AJ359" s="23"/>
    </row>
    <row r="360" spans="1:36" ht="12">
      <c r="A360" s="17" t="str">
        <f>SUBSTITUTE(SUBSTITUTE(CONCATENATE(IF(E360="Globally Unique","GU",E360),F360,IF(G360&lt;&gt;I360,G360,""),CONCATENATE(H360,IF(I360="Identifier","ID",IF(I360="Text","",I360))))," ",""),"'","")</f>
        <v>NetWeightMeasure</v>
      </c>
      <c r="B360" s="18" t="str">
        <f>CONCATENATE(IF(C360&lt;&gt;"",CONCATENATE(C360,"_ ",D360),D360),". ",E360,IF(E360&lt;&gt;"",CONCATENATE("_ ",F360," ",G360),IF(F360&lt;&gt;"",CONCATENATE(F360," ",G360),G360)),IF(H360&lt;&gt;"",CONCATENATE(". ",H360,"_ ",I360),IF(G360&lt;&gt;I360,CONCATENATE(". ",I360),IF(AND(E360="",F360=""),"",CONCATENATE(". ",I360)))))</f>
        <v>Shipment. Net_  Weight. Measure</v>
      </c>
      <c r="C360" s="19"/>
      <c r="D360" s="19" t="s">
        <v>2495</v>
      </c>
      <c r="E360" s="19" t="s">
        <v>2496</v>
      </c>
      <c r="F360" s="19"/>
      <c r="G360" s="19" t="s">
        <v>2497</v>
      </c>
      <c r="H360" s="19"/>
      <c r="I360" s="19" t="s">
        <v>2498</v>
      </c>
      <c r="J360" s="19"/>
      <c r="K360" s="19" t="s">
        <v>2499</v>
      </c>
      <c r="L360" s="19"/>
      <c r="M360" s="19"/>
      <c r="N360" s="19"/>
      <c r="O360" s="21" t="s">
        <v>2500</v>
      </c>
      <c r="P360" s="21" t="s">
        <v>2501</v>
      </c>
      <c r="Q360" s="40" t="s">
        <v>2502</v>
      </c>
      <c r="R360" s="19"/>
      <c r="S360" s="19"/>
      <c r="T360" s="23"/>
      <c r="U360" s="23"/>
      <c r="V360" s="23"/>
      <c r="W360" s="23"/>
      <c r="X360" s="23"/>
      <c r="Y360" s="19"/>
      <c r="Z360" s="19"/>
      <c r="AA360" s="19"/>
      <c r="AB360" s="19"/>
      <c r="AC360" s="19"/>
      <c r="AD360" s="19"/>
      <c r="AE360" s="19"/>
      <c r="AF360" s="25"/>
      <c r="AG360" s="23"/>
      <c r="AH360" s="23"/>
      <c r="AI360" s="23"/>
      <c r="AJ360" s="23"/>
    </row>
    <row r="361" spans="1:36" ht="20.25">
      <c r="A361" s="17" t="str">
        <f>SUBSTITUTE(SUBSTITUTE(CONCATENATE(IF(E361="Globally Unique","GU",E361),F361,IF(G361&lt;&gt;I361,G361,""),CONCATENATE(H361,IF(I361="Identifier","ID",IF(I361="Text","",I361))))," ",""),"'","")</f>
        <v>NetNetWeightMeasure</v>
      </c>
      <c r="B361" s="18" t="str">
        <f>CONCATENATE(IF(C361&lt;&gt;"",CONCATENATE(C361,"_ ",D361),D361),". ",E361,IF(E361&lt;&gt;"",CONCATENATE("_ ",F361," ",G361),IF(F361&lt;&gt;"",CONCATENATE(F361," ",G361),G361)),IF(H361&lt;&gt;"",CONCATENATE(". ",H361,"_ ",I361),IF(G361&lt;&gt;I361,CONCATENATE(". ",I361),IF(AND(E361="",F361=""),"",CONCATENATE(". ",I361)))))</f>
        <v>Shipment. Net Net_  Weight. Measure</v>
      </c>
      <c r="C361" s="19"/>
      <c r="D361" s="19" t="s">
        <v>2503</v>
      </c>
      <c r="E361" s="19" t="s">
        <v>2504</v>
      </c>
      <c r="F361" s="19"/>
      <c r="G361" s="19" t="s">
        <v>2505</v>
      </c>
      <c r="H361" s="19"/>
      <c r="I361" s="19" t="s">
        <v>2506</v>
      </c>
      <c r="J361" s="19"/>
      <c r="K361" s="19" t="s">
        <v>2507</v>
      </c>
      <c r="L361" s="19"/>
      <c r="M361" s="19"/>
      <c r="N361" s="19"/>
      <c r="O361" s="21" t="s">
        <v>2508</v>
      </c>
      <c r="P361" s="21" t="s">
        <v>2509</v>
      </c>
      <c r="Q361" s="40" t="s">
        <v>2510</v>
      </c>
      <c r="R361" s="19"/>
      <c r="S361" s="19"/>
      <c r="T361" s="23"/>
      <c r="U361" s="23"/>
      <c r="V361" s="23"/>
      <c r="W361" s="23"/>
      <c r="X361" s="23"/>
      <c r="Y361" s="19"/>
      <c r="Z361" s="19"/>
      <c r="AA361" s="19"/>
      <c r="AB361" s="19"/>
      <c r="AC361" s="19"/>
      <c r="AD361" s="19"/>
      <c r="AE361" s="19"/>
      <c r="AF361" s="25"/>
      <c r="AG361" s="23"/>
      <c r="AH361" s="23"/>
      <c r="AI361" s="23"/>
      <c r="AJ361" s="23"/>
    </row>
    <row r="362" spans="1:36" ht="20.25">
      <c r="A362" s="17" t="str">
        <f>SUBSTITUTE(SUBSTITUTE(CONCATENATE(IF(E362="Globally Unique","GU",E362),F362,IF(G362&lt;&gt;I362,G362,""),CONCATENATE(H362,IF(I362="Identifier","ID",IF(I362="Text","",I362))))," ",""),"'","")</f>
        <v>GrossVolumeMeasure</v>
      </c>
      <c r="B362" s="18" t="str">
        <f>CONCATENATE(IF(C362&lt;&gt;"",CONCATENATE(C362,"_ ",D362),D362),". ",E362,IF(E362&lt;&gt;"",CONCATENATE("_ ",F362," ",G362),IF(F362&lt;&gt;"",CONCATENATE(F362," ",G362),G362)),IF(H362&lt;&gt;"",CONCATENATE(". ",H362,"_ ",I362),IF(G362&lt;&gt;I362,CONCATENATE(". ",I362),IF(AND(E362="",F362=""),"",CONCATENATE(". ",I362)))))</f>
        <v>Shipment. Gross_  Volume. Measure</v>
      </c>
      <c r="C362" s="19"/>
      <c r="D362" s="19" t="s">
        <v>2511</v>
      </c>
      <c r="E362" s="19" t="s">
        <v>2512</v>
      </c>
      <c r="F362" s="19"/>
      <c r="G362" s="19" t="s">
        <v>2513</v>
      </c>
      <c r="H362" s="19"/>
      <c r="I362" s="19" t="s">
        <v>2514</v>
      </c>
      <c r="J362" s="19"/>
      <c r="K362" s="19" t="s">
        <v>2515</v>
      </c>
      <c r="L362" s="19"/>
      <c r="M362" s="19"/>
      <c r="N362" s="19"/>
      <c r="O362" s="21" t="s">
        <v>2516</v>
      </c>
      <c r="P362" s="21" t="s">
        <v>2517</v>
      </c>
      <c r="Q362" s="40" t="s">
        <v>2518</v>
      </c>
      <c r="R362" s="19"/>
      <c r="S362" s="19"/>
      <c r="T362" s="23"/>
      <c r="U362" s="23"/>
      <c r="V362" s="23"/>
      <c r="W362" s="23"/>
      <c r="X362" s="23"/>
      <c r="Y362" s="19"/>
      <c r="Z362" s="19"/>
      <c r="AA362" s="19"/>
      <c r="AB362" s="19"/>
      <c r="AC362" s="19"/>
      <c r="AD362" s="19"/>
      <c r="AE362" s="19"/>
      <c r="AF362" s="25"/>
      <c r="AG362" s="23"/>
      <c r="AH362" s="23"/>
      <c r="AI362" s="23"/>
      <c r="AJ362" s="23"/>
    </row>
    <row r="363" spans="1:36" ht="12">
      <c r="A363" s="17" t="str">
        <f>SUBSTITUTE(SUBSTITUTE(CONCATENATE(IF(E363="Globally Unique","GU",E363),F363,IF(G363&lt;&gt;I363,G363,""),CONCATENATE(H363,IF(I363="Identifier","ID",IF(I363="Text","",I363))))," ",""),"'","")</f>
        <v>NetVolumeMeasure</v>
      </c>
      <c r="B363" s="18" t="str">
        <f>CONCATENATE(IF(C363&lt;&gt;"",CONCATENATE(C363,"_ ",D363),D363),". ",E363,IF(E363&lt;&gt;"",CONCATENATE("_ ",F363," ",G363),IF(F363&lt;&gt;"",CONCATENATE(F363," ",G363),G363)),IF(H363&lt;&gt;"",CONCATENATE(". ",H363,"_ ",I363),IF(G363&lt;&gt;I363,CONCATENATE(". ",I363),IF(AND(E363="",F363=""),"",CONCATENATE(". ",I363)))))</f>
        <v>Shipment. Net_  Volume. Measure</v>
      </c>
      <c r="C363" s="19"/>
      <c r="D363" s="19" t="s">
        <v>2519</v>
      </c>
      <c r="E363" s="19" t="s">
        <v>2520</v>
      </c>
      <c r="F363" s="19"/>
      <c r="G363" s="19" t="s">
        <v>2521</v>
      </c>
      <c r="H363" s="19"/>
      <c r="I363" s="19" t="s">
        <v>2522</v>
      </c>
      <c r="J363" s="19"/>
      <c r="K363" s="19" t="s">
        <v>2523</v>
      </c>
      <c r="L363" s="19"/>
      <c r="M363" s="19"/>
      <c r="N363" s="19"/>
      <c r="O363" s="21" t="s">
        <v>2524</v>
      </c>
      <c r="P363" s="21" t="s">
        <v>2525</v>
      </c>
      <c r="Q363" s="40" t="s">
        <v>2526</v>
      </c>
      <c r="R363" s="19"/>
      <c r="S363" s="19"/>
      <c r="T363" s="23"/>
      <c r="U363" s="23"/>
      <c r="V363" s="23"/>
      <c r="W363" s="23"/>
      <c r="X363" s="23"/>
      <c r="Y363" s="19"/>
      <c r="Z363" s="19"/>
      <c r="AA363" s="19"/>
      <c r="AB363" s="19"/>
      <c r="AC363" s="19"/>
      <c r="AD363" s="19"/>
      <c r="AE363" s="19"/>
      <c r="AF363" s="25"/>
      <c r="AG363" s="23"/>
      <c r="AH363" s="23"/>
      <c r="AI363" s="23"/>
      <c r="AJ363" s="23"/>
    </row>
    <row r="364" spans="1:36" ht="20.25">
      <c r="A364" s="27" t="str">
        <f>SUBSTITUTE(SUBSTITUTE(CONCATENATE(IF(E364="","",CONCATENATE(E364,"")),"",M364)," ",""),"'","")</f>
        <v>Delivery</v>
      </c>
      <c r="B364" s="28" t="str">
        <f>CONCATENATE(IF(C364&lt;&gt;"",CONCATENATE(C364,"_ ",D364),D364),". ",E364,IF(E364&lt;&gt;"",CONCATENATE("_ ",F364," ",G364),IF(F364&lt;&gt;"",CONCATENATE(F364," ",G364),G364)),IF(L364&lt;&gt;"",CONCATENATE(". ",L364,"_ ",M364),IF(G364&lt;&gt;M364,CONCATENATE(". ",M364),IF(AND(E364="",F364=""),"",CONCATENATE(". ",M364)))))</f>
        <v>Shipment. Delivery</v>
      </c>
      <c r="C364" s="28"/>
      <c r="D364" s="28" t="s">
        <v>2527</v>
      </c>
      <c r="E364" s="43"/>
      <c r="F364" s="43"/>
      <c r="G364" s="44" t="str">
        <f>M364</f>
        <v>Delivery</v>
      </c>
      <c r="H364" s="43"/>
      <c r="I364" s="28" t="str">
        <f>M364</f>
        <v>Delivery</v>
      </c>
      <c r="J364" s="44"/>
      <c r="K364" s="28" t="str">
        <f>CONCATENATE(M364,". Type")</f>
        <v>Delivery. Type</v>
      </c>
      <c r="L364" s="43"/>
      <c r="M364" s="43" t="s">
        <v>2528</v>
      </c>
      <c r="N364" s="43"/>
      <c r="O364" s="45" t="s">
        <v>2529</v>
      </c>
      <c r="P364" s="45" t="s">
        <v>2530</v>
      </c>
      <c r="Q364" s="46" t="s">
        <v>2531</v>
      </c>
      <c r="R364" s="28"/>
      <c r="S364" s="28"/>
      <c r="T364" s="41"/>
      <c r="U364" s="41"/>
      <c r="V364" s="41"/>
      <c r="W364" s="41"/>
      <c r="X364" s="41"/>
      <c r="Y364" s="28"/>
      <c r="Z364" s="28"/>
      <c r="AA364" s="28"/>
      <c r="AB364" s="28"/>
      <c r="AC364" s="28"/>
      <c r="AD364" s="28"/>
      <c r="AE364" s="28"/>
      <c r="AF364" s="50"/>
      <c r="AG364" s="41"/>
      <c r="AH364" s="41"/>
      <c r="AI364" s="41"/>
      <c r="AJ364" s="41"/>
    </row>
    <row r="365" spans="1:36" ht="20.25">
      <c r="A365" s="27" t="str">
        <f>SUBSTITUTE(SUBSTITUTE(CONCATENATE(IF(E365="","",CONCATENATE(E365,"")),"",M365)," ",""),"'","")</f>
        <v>TransportContract</v>
      </c>
      <c r="B365" s="28" t="str">
        <f>CONCATENATE(IF(C365&lt;&gt;"",CONCATENATE(C365,"_ ",D365),D365),". ",E365,IF(E365&lt;&gt;"",CONCATENATE("_ ",F365," ",G365),IF(F365&lt;&gt;"",CONCATENATE(F365," ",G365),G365)),IF(L365&lt;&gt;"",CONCATENATE(". ",L365,"_ ",M365),IF(G365&lt;&gt;M365,CONCATENATE(". ",M365),IF(AND(E365="",F365=""),"",CONCATENATE(". ",M365)))))</f>
        <v>Shipment. Transport_  Contract. Contract</v>
      </c>
      <c r="C365" s="28"/>
      <c r="D365" s="28" t="s">
        <v>2532</v>
      </c>
      <c r="E365" s="28" t="s">
        <v>2533</v>
      </c>
      <c r="F365" s="28"/>
      <c r="G365" s="29" t="str">
        <f>M365</f>
        <v>Contract</v>
      </c>
      <c r="H365" s="28"/>
      <c r="I365" s="28" t="str">
        <f>M365</f>
        <v>Contract</v>
      </c>
      <c r="J365" s="29"/>
      <c r="K365" s="28" t="str">
        <f>CONCATENATE(M365,". Type")</f>
        <v>Contract. Type</v>
      </c>
      <c r="L365" s="28"/>
      <c r="M365" s="28" t="s">
        <v>2534</v>
      </c>
      <c r="N365" s="28"/>
      <c r="O365" s="28" t="s">
        <v>2535</v>
      </c>
      <c r="P365" s="28" t="s">
        <v>2536</v>
      </c>
      <c r="Q365" s="35" t="s">
        <v>2537</v>
      </c>
      <c r="R365" s="28"/>
      <c r="S365" s="28"/>
      <c r="T365" s="41"/>
      <c r="U365" s="41"/>
      <c r="V365" s="41"/>
      <c r="W365" s="41"/>
      <c r="X365" s="41"/>
      <c r="Y365" s="28"/>
      <c r="Z365" s="28"/>
      <c r="AA365" s="28"/>
      <c r="AB365" s="28"/>
      <c r="AC365" s="28"/>
      <c r="AD365" s="28"/>
      <c r="AE365" s="28"/>
      <c r="AF365" s="50"/>
      <c r="AG365" s="41"/>
      <c r="AH365" s="41"/>
      <c r="AI365" s="41"/>
      <c r="AJ365" s="41"/>
    </row>
    <row r="366" spans="1:36" ht="20.25">
      <c r="A366" s="27" t="str">
        <f>SUBSTITUTE(SUBSTITUTE(CONCATENATE(IF(E366="","",CONCATENATE(E366,"")),"",M366)," ",""),"'","")</f>
        <v>ShipmentStage</v>
      </c>
      <c r="B366" s="28" t="str">
        <f>CONCATENATE(IF(C366&lt;&gt;"",CONCATENATE(C366,"_ ",D366),D366),". ",E366,IF(E366&lt;&gt;"",CONCATENATE("_ ",F366," ",G366),IF(F366&lt;&gt;"",CONCATENATE(F366," ",G366),G366)),IF(L366&lt;&gt;"",CONCATENATE(". ",L366,"_ ",M366),IF(G366&lt;&gt;M366,CONCATENATE(". ",M366),IF(AND(E366="",F366=""),"",CONCATENATE(". ",M366)))))</f>
        <v>Shipment. Shipment Stage</v>
      </c>
      <c r="C366" s="28"/>
      <c r="D366" s="28" t="s">
        <v>2538</v>
      </c>
      <c r="E366" s="28"/>
      <c r="F366" s="28"/>
      <c r="G366" s="29" t="str">
        <f>M366</f>
        <v>Shipment Stage</v>
      </c>
      <c r="H366" s="28"/>
      <c r="I366" s="28" t="str">
        <f>M366</f>
        <v>Shipment Stage</v>
      </c>
      <c r="J366" s="29"/>
      <c r="K366" s="28" t="str">
        <f>CONCATENATE(M366,". Type")</f>
        <v>Shipment Stage. Type</v>
      </c>
      <c r="L366" s="28"/>
      <c r="M366" s="28" t="s">
        <v>2539</v>
      </c>
      <c r="N366" s="28"/>
      <c r="O366" s="28" t="s">
        <v>2540</v>
      </c>
      <c r="P366" s="28" t="s">
        <v>2541</v>
      </c>
      <c r="Q366" s="35" t="s">
        <v>2542</v>
      </c>
      <c r="R366" s="28"/>
      <c r="S366" s="28"/>
      <c r="T366" s="41"/>
      <c r="U366" s="41"/>
      <c r="V366" s="41"/>
      <c r="W366" s="41"/>
      <c r="X366" s="41"/>
      <c r="Y366" s="28"/>
      <c r="Z366" s="28"/>
      <c r="AA366" s="28"/>
      <c r="AB366" s="28"/>
      <c r="AC366" s="28"/>
      <c r="AD366" s="28"/>
      <c r="AE366" s="28"/>
      <c r="AF366" s="50"/>
      <c r="AG366" s="41"/>
      <c r="AH366" s="41"/>
      <c r="AI366" s="41"/>
      <c r="AJ366" s="41"/>
    </row>
    <row r="367" spans="1:36" ht="20.25">
      <c r="A367" s="27" t="str">
        <f>SUBSTITUTE(SUBSTITUTE(CONCATENATE(IF(E367="","",CONCATENATE(E367,"")),"",M367)," ",""),"'","")</f>
        <v>TransportEquipment</v>
      </c>
      <c r="B367" s="28" t="str">
        <f>CONCATENATE(IF(C367&lt;&gt;"",CONCATENATE(C367,"_ ",D367),D367),". ",E367,IF(E367&lt;&gt;"",CONCATENATE("_ ",F367," ",G367),IF(F367&lt;&gt;"",CONCATENATE(F367," ",G367),G367)),IF(L367&lt;&gt;"",CONCATENATE(". ",L367,"_ ",M367),IF(G367&lt;&gt;M367,CONCATENATE(". ",M367),IF(AND(E367="",F367=""),"",CONCATENATE(". ",M367)))))</f>
        <v>Shipment. Transport Equipment</v>
      </c>
      <c r="C367" s="28"/>
      <c r="D367" s="28" t="s">
        <v>2543</v>
      </c>
      <c r="E367" s="28"/>
      <c r="F367" s="28"/>
      <c r="G367" s="29" t="str">
        <f>M367</f>
        <v>Transport Equipment</v>
      </c>
      <c r="H367" s="28"/>
      <c r="I367" s="28" t="str">
        <f>M367</f>
        <v>Transport Equipment</v>
      </c>
      <c r="J367" s="29"/>
      <c r="K367" s="28" t="str">
        <f>CONCATENATE(M367,". Type")</f>
        <v>Transport Equipment. Type</v>
      </c>
      <c r="L367" s="28"/>
      <c r="M367" s="28" t="s">
        <v>2544</v>
      </c>
      <c r="N367" s="28"/>
      <c r="O367" s="28" t="s">
        <v>2545</v>
      </c>
      <c r="P367" s="28" t="s">
        <v>2546</v>
      </c>
      <c r="Q367" s="35" t="s">
        <v>2547</v>
      </c>
      <c r="R367" s="28"/>
      <c r="S367" s="28"/>
      <c r="T367" s="41"/>
      <c r="U367" s="41"/>
      <c r="V367" s="41"/>
      <c r="W367" s="41"/>
      <c r="X367" s="41"/>
      <c r="Y367" s="28"/>
      <c r="Z367" s="28"/>
      <c r="AA367" s="28"/>
      <c r="AB367" s="28"/>
      <c r="AC367" s="28"/>
      <c r="AD367" s="28"/>
      <c r="AE367" s="28"/>
      <c r="AF367" s="50"/>
      <c r="AG367" s="41"/>
      <c r="AH367" s="41"/>
      <c r="AI367" s="41"/>
      <c r="AJ367" s="41"/>
    </row>
    <row r="368" spans="1:36" ht="30">
      <c r="A368" s="12" t="str">
        <f>SUBSTITUTE(SUBSTITUTE(CONCATENATE(IF(C368="","",CONCATENATE(C368,"")),"",D368)," ",""),"'","")</f>
        <v>ShipmentStage</v>
      </c>
      <c r="B368" s="12" t="str">
        <f>CONCATENATE(IF(C368="","",CONCATENATE(C368,"_ ")),"",D368,". Details")</f>
        <v>Shipment Stage. Details</v>
      </c>
      <c r="C368" s="15"/>
      <c r="D368" s="13" t="s">
        <v>2548</v>
      </c>
      <c r="E368" s="13"/>
      <c r="F368" s="13"/>
      <c r="G368" s="13"/>
      <c r="H368" s="13"/>
      <c r="I368" s="13"/>
      <c r="J368" s="13"/>
      <c r="K368" s="13"/>
      <c r="L368" s="13"/>
      <c r="M368" s="13"/>
      <c r="N368" s="13"/>
      <c r="O368" s="13"/>
      <c r="P368" s="39" t="s">
        <v>2549</v>
      </c>
      <c r="Q368" s="14" t="s">
        <v>2550</v>
      </c>
      <c r="R368" s="36"/>
      <c r="S368" s="36"/>
      <c r="T368" s="37"/>
      <c r="U368" s="37"/>
      <c r="V368" s="37"/>
      <c r="W368" s="37"/>
      <c r="X368" s="37"/>
      <c r="Y368" s="37"/>
      <c r="Z368" s="37"/>
      <c r="AA368" s="37"/>
      <c r="AB368" s="37"/>
      <c r="AC368" s="37"/>
      <c r="AD368" s="37"/>
      <c r="AE368" s="37"/>
      <c r="AF368" s="37"/>
      <c r="AG368" s="37"/>
      <c r="AH368" s="37"/>
      <c r="AI368" s="37"/>
      <c r="AJ368" s="37"/>
    </row>
    <row r="369" spans="1:36" ht="20.25">
      <c r="A369" s="17" t="str">
        <f>SUBSTITUTE(SUBSTITUTE(CONCATENATE(IF(E369="Globally Unique","GU",E369),F369,IF(G369&lt;&gt;I369,G369,""),CONCATENATE(H369,IF(I369="Identifier","ID",IF(I369="Text","",I369))))," ",""),"'","")</f>
        <v>ID</v>
      </c>
      <c r="B369" s="18" t="str">
        <f>CONCATENATE(IF(C369&lt;&gt;"",CONCATENATE(C369,"_ ",D369),D369),". ",E369,IF(E369&lt;&gt;"",CONCATENATE("_ ",F369," ",G369),IF(F369&lt;&gt;"",CONCATENATE(F369," ",G369),G369)),IF(H369&lt;&gt;"",CONCATENATE(". ",H369,"_ ",I369),IF(G369&lt;&gt;I369,CONCATENATE(". ",I369),IF(AND(E369="",F369=""),"",CONCATENATE(". ",I369)))))</f>
        <v>Shipment Stage. Identifier</v>
      </c>
      <c r="C369" s="23"/>
      <c r="D369" s="19" t="s">
        <v>2551</v>
      </c>
      <c r="E369" s="19"/>
      <c r="F369" s="19"/>
      <c r="G369" s="19" t="s">
        <v>2552</v>
      </c>
      <c r="H369" s="19"/>
      <c r="I369" s="19" t="s">
        <v>2553</v>
      </c>
      <c r="J369" s="19"/>
      <c r="K369" s="19" t="s">
        <v>2554</v>
      </c>
      <c r="L369" s="19"/>
      <c r="M369" s="19"/>
      <c r="N369" s="19"/>
      <c r="O369" s="21" t="s">
        <v>2555</v>
      </c>
      <c r="P369" s="21" t="s">
        <v>2556</v>
      </c>
      <c r="Q369" s="22" t="s">
        <v>2557</v>
      </c>
      <c r="R369" s="26" t="s">
        <v>2558</v>
      </c>
      <c r="S369" s="26"/>
      <c r="T369" s="24"/>
      <c r="U369" s="24"/>
      <c r="V369" s="24"/>
      <c r="W369" s="24"/>
      <c r="X369" s="24"/>
      <c r="Y369" s="24"/>
      <c r="Z369" s="24"/>
      <c r="AA369" s="24"/>
      <c r="AB369" s="24"/>
      <c r="AC369" s="24"/>
      <c r="AD369" s="24"/>
      <c r="AE369" s="24"/>
      <c r="AF369" s="24"/>
      <c r="AG369" s="24"/>
      <c r="AH369" s="24"/>
      <c r="AI369" s="24"/>
      <c r="AJ369" s="24"/>
    </row>
    <row r="370" spans="1:36" ht="12">
      <c r="A370" s="17" t="str">
        <f>SUBSTITUTE(SUBSTITUTE(CONCATENATE(IF(E370="Globally Unique","GU",E370),F370,IF(G370&lt;&gt;I370,G370,""),CONCATENATE(H370,IF(I370="Identifier","ID",IF(I370="Text","",I370))))," ",""),"'","")</f>
        <v>TransportModeCode</v>
      </c>
      <c r="B370" s="18" t="str">
        <f>CONCATENATE(IF(C370&lt;&gt;"",CONCATENATE(C370,"_ ",D370),D370),". ",E370,IF(E370&lt;&gt;"",CONCATENATE("_ ",F370," ",G370),IF(F370&lt;&gt;"",CONCATENATE(F370," ",G370),G370)),IF(H370&lt;&gt;"",CONCATENATE(". ",H370,"_ ",I370),IF(G370&lt;&gt;I370,CONCATENATE(". ",I370),IF(AND(E370="",F370=""),"",CONCATENATE(". ",I370)))))</f>
        <v>Shipment Stage. Transport Mode. Code</v>
      </c>
      <c r="C370" s="23"/>
      <c r="D370" s="19" t="s">
        <v>2559</v>
      </c>
      <c r="E370" s="19"/>
      <c r="F370" s="19" t="s">
        <v>2560</v>
      </c>
      <c r="G370" s="19" t="s">
        <v>2561</v>
      </c>
      <c r="H370" s="19"/>
      <c r="I370" s="19" t="s">
        <v>2562</v>
      </c>
      <c r="J370" s="19"/>
      <c r="K370" s="19" t="s">
        <v>2563</v>
      </c>
      <c r="L370" s="19"/>
      <c r="M370" s="19"/>
      <c r="N370" s="19"/>
      <c r="O370" s="21" t="s">
        <v>2564</v>
      </c>
      <c r="P370" s="21" t="s">
        <v>2565</v>
      </c>
      <c r="Q370" s="22" t="s">
        <v>2566</v>
      </c>
      <c r="R370" s="26"/>
      <c r="S370" s="26" t="s">
        <v>2567</v>
      </c>
      <c r="T370" s="24"/>
      <c r="U370" s="24"/>
      <c r="V370" s="24"/>
      <c r="W370" s="24"/>
      <c r="X370" s="24"/>
      <c r="Y370" s="24"/>
      <c r="Z370" s="24"/>
      <c r="AA370" s="24"/>
      <c r="AB370" s="24"/>
      <c r="AC370" s="24"/>
      <c r="AD370" s="24"/>
      <c r="AE370" s="24"/>
      <c r="AF370" s="24"/>
      <c r="AG370" s="24"/>
      <c r="AH370" s="24"/>
      <c r="AI370" s="24"/>
      <c r="AJ370" s="24"/>
    </row>
    <row r="371" spans="1:36" ht="12">
      <c r="A371" s="17" t="str">
        <f>SUBSTITUTE(SUBSTITUTE(CONCATENATE(IF(E371="Globally Unique","GU",E371),F371,IF(G371&lt;&gt;I371,G371,""),CONCATENATE(H371,IF(I371="Identifier","ID",IF(I371="Text","",I371))))," ",""),"'","")</f>
        <v>TransportMeansTypeCode</v>
      </c>
      <c r="B371" s="18" t="str">
        <f>CONCATENATE(IF(C371&lt;&gt;"",CONCATENATE(C371,"_ ",D371),D371),". ",E371,IF(E371&lt;&gt;"",CONCATENATE("_ ",F371," ",G371),IF(F371&lt;&gt;"",CONCATENATE(F371," ",G371),G371)),IF(H371&lt;&gt;"",CONCATENATE(". ",H371,"_ ",I371),IF(G371&lt;&gt;I371,CONCATENATE(". ",I371),IF(AND(E371="",F371=""),"",CONCATENATE(". ",I371)))))</f>
        <v>Shipment Stage. Transport_ Means Type. Code</v>
      </c>
      <c r="C371" s="23"/>
      <c r="D371" s="19" t="s">
        <v>2568</v>
      </c>
      <c r="E371" s="19" t="s">
        <v>2569</v>
      </c>
      <c r="F371" s="19" t="s">
        <v>2570</v>
      </c>
      <c r="G371" s="19" t="s">
        <v>2571</v>
      </c>
      <c r="H371" s="19"/>
      <c r="I371" s="19" t="s">
        <v>2572</v>
      </c>
      <c r="J371" s="19"/>
      <c r="K371" s="19" t="s">
        <v>2573</v>
      </c>
      <c r="L371" s="19"/>
      <c r="M371" s="19"/>
      <c r="N371" s="19"/>
      <c r="O371" s="21" t="s">
        <v>2574</v>
      </c>
      <c r="P371" s="21" t="s">
        <v>2575</v>
      </c>
      <c r="Q371" s="22" t="s">
        <v>2576</v>
      </c>
      <c r="R371" s="26"/>
      <c r="S371" s="26" t="s">
        <v>2577</v>
      </c>
      <c r="T371" s="24"/>
      <c r="U371" s="24"/>
      <c r="V371" s="24"/>
      <c r="W371" s="24"/>
      <c r="X371" s="24"/>
      <c r="Y371" s="24"/>
      <c r="Z371" s="24"/>
      <c r="AA371" s="24"/>
      <c r="AB371" s="24"/>
      <c r="AC371" s="24"/>
      <c r="AD371" s="24"/>
      <c r="AE371" s="24"/>
      <c r="AF371" s="24"/>
      <c r="AG371" s="24"/>
      <c r="AH371" s="24"/>
      <c r="AI371" s="24"/>
      <c r="AJ371" s="24"/>
    </row>
    <row r="372" spans="1:36" ht="12">
      <c r="A372" s="17" t="str">
        <f>SUBSTITUTE(SUBSTITUTE(CONCATENATE(IF(E372="Globally Unique","GU",E372),F372,IF(G372&lt;&gt;I372,G372,""),CONCATENATE(H372,IF(I372="Identifier","ID",IF(I372="Text","",I372))))," ",""),"'","")</f>
        <v>TransitDirectionCode</v>
      </c>
      <c r="B372" s="18" t="str">
        <f>CONCATENATE(IF(C372&lt;&gt;"",CONCATENATE(C372,"_ ",D372),D372),". ",E372,IF(E372&lt;&gt;"",CONCATENATE("_ ",F372," ",G372),IF(F372&lt;&gt;"",CONCATENATE(F372," ",G372),G372)),IF(H372&lt;&gt;"",CONCATENATE(". ",H372,"_ ",I372),IF(G372&lt;&gt;I372,CONCATENATE(". ",I372),IF(AND(E372="",F372=""),"",CONCATENATE(". ",I372)))))</f>
        <v>Shipment Stage. Transit Direction. Code</v>
      </c>
      <c r="C372" s="23"/>
      <c r="D372" s="19" t="s">
        <v>2578</v>
      </c>
      <c r="E372" s="19"/>
      <c r="F372" s="19" t="s">
        <v>2579</v>
      </c>
      <c r="G372" s="19" t="s">
        <v>2580</v>
      </c>
      <c r="H372" s="19"/>
      <c r="I372" s="19" t="s">
        <v>2581</v>
      </c>
      <c r="J372" s="19"/>
      <c r="K372" s="19" t="s">
        <v>2582</v>
      </c>
      <c r="L372" s="19"/>
      <c r="M372" s="19"/>
      <c r="N372" s="19"/>
      <c r="O372" s="21" t="s">
        <v>2583</v>
      </c>
      <c r="P372" s="21" t="s">
        <v>2584</v>
      </c>
      <c r="Q372" s="22" t="s">
        <v>2585</v>
      </c>
      <c r="R372" s="26"/>
      <c r="S372" s="26" t="s">
        <v>2586</v>
      </c>
      <c r="T372" s="24"/>
      <c r="U372" s="24"/>
      <c r="V372" s="24"/>
      <c r="W372" s="24"/>
      <c r="X372" s="24"/>
      <c r="Y372" s="24"/>
      <c r="Z372" s="24"/>
      <c r="AA372" s="24"/>
      <c r="AB372" s="24"/>
      <c r="AC372" s="24"/>
      <c r="AD372" s="24"/>
      <c r="AE372" s="24"/>
      <c r="AF372" s="24"/>
      <c r="AG372" s="24"/>
      <c r="AH372" s="24"/>
      <c r="AI372" s="24"/>
      <c r="AJ372" s="24"/>
    </row>
    <row r="373" spans="1:36" ht="20.25">
      <c r="A373" s="27" t="str">
        <f>SUBSTITUTE(SUBSTITUTE(CONCATENATE(IF(E373="","",CONCATENATE(E373,"")),"",M373)," ",""),"'","")</f>
        <v>TransitPeriod</v>
      </c>
      <c r="B373" s="28" t="str">
        <f>CONCATENATE(IF(C373&lt;&gt;"",CONCATENATE(C373,"_ ",D373),D373),". ",E373,IF(E373&lt;&gt;"",CONCATENATE("_ ",F373," ",G373),IF(F373&lt;&gt;"",CONCATENATE(F373," ",G373),G373)),IF(L373&lt;&gt;"",CONCATENATE(". ",L373,"_ ",M373),IF(G373&lt;&gt;M373,CONCATENATE(". ",M373),IF(AND(E373="",F373=""),"",CONCATENATE(". ",M373)))))</f>
        <v>Shipment Stage. Transit_  Period. Period</v>
      </c>
      <c r="C373" s="41"/>
      <c r="D373" s="28" t="s">
        <v>2587</v>
      </c>
      <c r="E373" s="29" t="s">
        <v>2588</v>
      </c>
      <c r="F373" s="28"/>
      <c r="G373" s="29" t="str">
        <f>M373</f>
        <v>Period</v>
      </c>
      <c r="H373" s="28"/>
      <c r="I373" s="28" t="str">
        <f>M373</f>
        <v>Period</v>
      </c>
      <c r="J373" s="29"/>
      <c r="K373" s="28" t="str">
        <f>CONCATENATE(M373,". Type")</f>
        <v>Period. Type</v>
      </c>
      <c r="L373" s="28"/>
      <c r="M373" s="28" t="s">
        <v>2589</v>
      </c>
      <c r="N373" s="28"/>
      <c r="O373" s="28" t="s">
        <v>2590</v>
      </c>
      <c r="P373" s="28" t="s">
        <v>2591</v>
      </c>
      <c r="Q373" s="35" t="s">
        <v>2592</v>
      </c>
      <c r="R373" s="33"/>
      <c r="S373" s="33"/>
      <c r="T373" s="34"/>
      <c r="U373" s="34"/>
      <c r="V373" s="34"/>
      <c r="W373" s="34"/>
      <c r="X373" s="34"/>
      <c r="Y373" s="34"/>
      <c r="Z373" s="34"/>
      <c r="AA373" s="34"/>
      <c r="AB373" s="34"/>
      <c r="AC373" s="34"/>
      <c r="AD373" s="34"/>
      <c r="AE373" s="34"/>
      <c r="AF373" s="34"/>
      <c r="AG373" s="34"/>
      <c r="AH373" s="34"/>
      <c r="AI373" s="34"/>
      <c r="AJ373" s="34"/>
    </row>
    <row r="374" spans="1:36" ht="12">
      <c r="A374" s="12" t="str">
        <f>SUBSTITUTE(SUBSTITUTE(CONCATENATE(IF(C374="","",CONCATENATE(C374,"")),"",D374)," ",""),"'","")</f>
        <v>TaxCategory</v>
      </c>
      <c r="B374" s="12" t="str">
        <f>CONCATENATE(IF(C374="","",CONCATENATE(C374,"_ ")),"",D374,". Details")</f>
        <v>Tax Category. Details</v>
      </c>
      <c r="C374" s="13"/>
      <c r="D374" s="13" t="s">
        <v>2593</v>
      </c>
      <c r="E374" s="13"/>
      <c r="F374" s="13"/>
      <c r="G374" s="13"/>
      <c r="H374" s="13"/>
      <c r="I374" s="13"/>
      <c r="J374" s="13"/>
      <c r="K374" s="13"/>
      <c r="L374" s="13"/>
      <c r="M374" s="13"/>
      <c r="N374" s="13"/>
      <c r="O374" s="13"/>
      <c r="P374" s="13" t="s">
        <v>2594</v>
      </c>
      <c r="Q374" s="14" t="s">
        <v>2595</v>
      </c>
      <c r="R374" s="36"/>
      <c r="S374" s="36"/>
      <c r="T374" s="37"/>
      <c r="U374" s="37"/>
      <c r="V374" s="37"/>
      <c r="W374" s="37"/>
      <c r="X374" s="37"/>
      <c r="Y374" s="37"/>
      <c r="Z374" s="37"/>
      <c r="AA374" s="37"/>
      <c r="AB374" s="37"/>
      <c r="AC374" s="37"/>
      <c r="AD374" s="37"/>
      <c r="AE374" s="37"/>
      <c r="AF374" s="37"/>
      <c r="AG374" s="37"/>
      <c r="AH374" s="37"/>
      <c r="AI374" s="37"/>
      <c r="AJ374" s="37"/>
    </row>
    <row r="375" spans="1:36" ht="30">
      <c r="A375" s="17" t="str">
        <f>SUBSTITUTE(SUBSTITUTE(CONCATENATE(IF(E375="Globally Unique","GU",E375),F375,IF(G375&lt;&gt;I375,G375,""),CONCATENATE(H375,IF(I375="Identifier","ID",IF(I375="Text","",I375))))," ",""),"'","")</f>
        <v>ID</v>
      </c>
      <c r="B375" s="18" t="str">
        <f>CONCATENATE(IF(C375&lt;&gt;"",CONCATENATE(C375,"_ ",D375),D375),". ",E375,IF(E375&lt;&gt;"",CONCATENATE("_ ",F375," ",G375),IF(F375&lt;&gt;"",CONCATENATE(F375," ",G375),G375)),IF(H375&lt;&gt;"",CONCATENATE(". ",H375,"_ ",I375),IF(G375&lt;&gt;I375,CONCATENATE(". ",I375),IF(AND(E375="",F375=""),"",CONCATENATE(". ",I375)))))</f>
        <v>Tax Category. Identifier</v>
      </c>
      <c r="C375" s="19"/>
      <c r="D375" s="19" t="s">
        <v>2596</v>
      </c>
      <c r="E375" s="19"/>
      <c r="F375" s="19"/>
      <c r="G375" s="19" t="s">
        <v>2597</v>
      </c>
      <c r="H375" s="19"/>
      <c r="I375" s="19" t="s">
        <v>2598</v>
      </c>
      <c r="J375" s="19"/>
      <c r="K375" s="19" t="s">
        <v>2599</v>
      </c>
      <c r="L375" s="19"/>
      <c r="M375" s="19"/>
      <c r="N375" s="19"/>
      <c r="O375" s="19" t="s">
        <v>2600</v>
      </c>
      <c r="P375" s="19" t="s">
        <v>2601</v>
      </c>
      <c r="Q375" s="22" t="s">
        <v>2602</v>
      </c>
      <c r="R375" s="26" t="s">
        <v>2603</v>
      </c>
      <c r="S375" s="26"/>
      <c r="T375" s="24"/>
      <c r="U375" s="24"/>
      <c r="V375" s="24"/>
      <c r="W375" s="24"/>
      <c r="X375" s="24"/>
      <c r="Y375" s="24"/>
      <c r="Z375" s="24"/>
      <c r="AA375" s="24"/>
      <c r="AB375" s="24"/>
      <c r="AC375" s="24"/>
      <c r="AD375" s="24"/>
      <c r="AE375" s="24"/>
      <c r="AF375" s="24"/>
      <c r="AG375" s="24"/>
      <c r="AH375" s="24"/>
      <c r="AI375" s="24"/>
      <c r="AJ375" s="24"/>
    </row>
    <row r="376" spans="1:36" ht="12">
      <c r="A376" s="17" t="str">
        <f>SUBSTITUTE(SUBSTITUTE(CONCATENATE(IF(E376="Globally Unique","GU",E376),F376,IF(G376&lt;&gt;I376,G376,""),CONCATENATE(H376,IF(I376="Identifier","ID",IF(I376="Text","",I376))))," ",""),"'","")</f>
        <v>RatePercentNumeric</v>
      </c>
      <c r="B376" s="18" t="str">
        <f>CONCATENATE(IF(C376&lt;&gt;"",CONCATENATE(C376,"_ ",D376),D376),". ",E376,IF(E376&lt;&gt;"",CONCATENATE("_ ",F376," ",G376),IF(F376&lt;&gt;"",CONCATENATE(F376," ",G376),G376)),IF(H376&lt;&gt;"",CONCATENATE(". ",H376,"_ ",I376),IF(G376&lt;&gt;I376,CONCATENATE(". ",I376),IF(AND(E376="",F376=""),"",CONCATENATE(". ",I376)))))</f>
        <v>Tax Category. Rate Percent. Numeric</v>
      </c>
      <c r="C376" s="19"/>
      <c r="D376" s="19" t="s">
        <v>2604</v>
      </c>
      <c r="E376" s="19"/>
      <c r="F376" s="19" t="s">
        <v>2605</v>
      </c>
      <c r="G376" s="19" t="s">
        <v>2606</v>
      </c>
      <c r="H376" s="19"/>
      <c r="I376" s="19" t="s">
        <v>2607</v>
      </c>
      <c r="J376" s="19"/>
      <c r="K376" s="19" t="s">
        <v>2608</v>
      </c>
      <c r="L376" s="19"/>
      <c r="M376" s="19"/>
      <c r="N376" s="19"/>
      <c r="O376" s="19" t="s">
        <v>2609</v>
      </c>
      <c r="P376" s="19" t="s">
        <v>2610</v>
      </c>
      <c r="Q376" s="22" t="s">
        <v>2611</v>
      </c>
      <c r="R376" s="26"/>
      <c r="S376" s="26"/>
      <c r="T376" s="24"/>
      <c r="U376" s="24"/>
      <c r="V376" s="24"/>
      <c r="W376" s="24"/>
      <c r="X376" s="24"/>
      <c r="Y376" s="24"/>
      <c r="Z376" s="24"/>
      <c r="AA376" s="24"/>
      <c r="AB376" s="24"/>
      <c r="AC376" s="24"/>
      <c r="AD376" s="24"/>
      <c r="AE376" s="24"/>
      <c r="AF376" s="24"/>
      <c r="AG376" s="24"/>
      <c r="AH376" s="24"/>
      <c r="AI376" s="24"/>
      <c r="AJ376" s="24"/>
    </row>
    <row r="377" spans="1:36" ht="20.25">
      <c r="A377" s="27" t="str">
        <f>SUBSTITUTE(SUBSTITUTE(CONCATENATE(IF(E377="","",CONCATENATE(E377,"")),"",M377)," ",""),"'","")</f>
        <v>TaxScheme</v>
      </c>
      <c r="B377" s="28" t="str">
        <f>CONCATENATE(IF(C377&lt;&gt;"",CONCATENATE(C377,"_ ",D377),D377),". ",E377,IF(E377&lt;&gt;"",CONCATENATE("_ ",F377," ",G377),IF(F377&lt;&gt;"",CONCATENATE(F377," ",G377),G377)),IF(L377&lt;&gt;"",CONCATENATE(". ",L377,"_ ",M377),IF(G377&lt;&gt;M377,CONCATENATE(". ",M377),IF(AND(E377="",F377=""),"",CONCATENATE(". ",M377)))))</f>
        <v>Tax Category. Tax Scheme</v>
      </c>
      <c r="C377" s="28"/>
      <c r="D377" s="28" t="s">
        <v>2612</v>
      </c>
      <c r="E377" s="28"/>
      <c r="F377" s="29">
        <f>IF(L377="","",L377)</f>
      </c>
      <c r="G377" s="29" t="str">
        <f>M377</f>
        <v>Tax Scheme</v>
      </c>
      <c r="H377" s="28"/>
      <c r="I377" s="28" t="str">
        <f>M377</f>
        <v>Tax Scheme</v>
      </c>
      <c r="J377" s="29"/>
      <c r="K377" s="28" t="str">
        <f>CONCATENATE(M377,". Type")</f>
        <v>Tax Scheme. Type</v>
      </c>
      <c r="L377" s="28"/>
      <c r="M377" s="28" t="s">
        <v>2613</v>
      </c>
      <c r="N377" s="28"/>
      <c r="O377" s="28" t="s">
        <v>2614</v>
      </c>
      <c r="P377" s="28" t="s">
        <v>2615</v>
      </c>
      <c r="Q377" s="35" t="s">
        <v>2616</v>
      </c>
      <c r="R377" s="33"/>
      <c r="S377" s="33"/>
      <c r="T377" s="34"/>
      <c r="U377" s="34"/>
      <c r="V377" s="34"/>
      <c r="W377" s="34"/>
      <c r="X377" s="34"/>
      <c r="Y377" s="34"/>
      <c r="Z377" s="34"/>
      <c r="AA377" s="34"/>
      <c r="AB377" s="34"/>
      <c r="AC377" s="34"/>
      <c r="AD377" s="34"/>
      <c r="AE377" s="34"/>
      <c r="AF377" s="34"/>
      <c r="AG377" s="34"/>
      <c r="AH377" s="34"/>
      <c r="AI377" s="34"/>
      <c r="AJ377" s="34"/>
    </row>
    <row r="378" spans="1:36" ht="12">
      <c r="A378" s="12" t="str">
        <f>SUBSTITUTE(SUBSTITUTE(CONCATENATE(IF(C378="","",CONCATENATE(C378,"")),"",D378)," ",""),"'","")</f>
        <v>TaxScheme</v>
      </c>
      <c r="B378" s="12" t="str">
        <f>CONCATENATE(IF(C378="","",CONCATENATE(C378,"_ ")),"",D378,". Details")</f>
        <v>Tax Scheme. Details</v>
      </c>
      <c r="C378" s="13"/>
      <c r="D378" s="13" t="s">
        <v>2617</v>
      </c>
      <c r="E378" s="13"/>
      <c r="F378" s="13"/>
      <c r="G378" s="13"/>
      <c r="H378" s="13"/>
      <c r="I378" s="13"/>
      <c r="J378" s="13"/>
      <c r="K378" s="13"/>
      <c r="L378" s="13"/>
      <c r="M378" s="13"/>
      <c r="N378" s="13"/>
      <c r="O378" s="13"/>
      <c r="P378" s="13" t="s">
        <v>2618</v>
      </c>
      <c r="Q378" s="14" t="s">
        <v>2619</v>
      </c>
      <c r="R378" s="36"/>
      <c r="S378" s="36"/>
      <c r="T378" s="37"/>
      <c r="U378" s="37"/>
      <c r="V378" s="37"/>
      <c r="W378" s="37"/>
      <c r="X378" s="37"/>
      <c r="Y378" s="37"/>
      <c r="Z378" s="37"/>
      <c r="AA378" s="37"/>
      <c r="AB378" s="37"/>
      <c r="AC378" s="37"/>
      <c r="AD378" s="37"/>
      <c r="AE378" s="37"/>
      <c r="AF378" s="37"/>
      <c r="AG378" s="37"/>
      <c r="AH378" s="37"/>
      <c r="AI378" s="37"/>
      <c r="AJ378" s="37"/>
    </row>
    <row r="379" spans="1:36" ht="12">
      <c r="A379" s="17" t="str">
        <f>SUBSTITUTE(SUBSTITUTE(CONCATENATE(IF(E379="Globally Unique","GU",E379),F379,IF(G379&lt;&gt;I379,G379,""),CONCATENATE(H379,IF(I379="Identifier","ID",IF(I379="Text","",I379))))," ",""),"'","")</f>
        <v>ID</v>
      </c>
      <c r="B379" s="18" t="str">
        <f>CONCATENATE(IF(C379&lt;&gt;"",CONCATENATE(C379,"_ ",D379),D379),". ",E379,IF(E379&lt;&gt;"",CONCATENATE("_ ",F379," ",G379),IF(F379&lt;&gt;"",CONCATENATE(F379," ",G379),G379)),IF(H379&lt;&gt;"",CONCATENATE(". ",H379,"_ ",I379),IF(G379&lt;&gt;I379,CONCATENATE(". ",I379),IF(AND(E379="",F379=""),"",CONCATENATE(". ",I379)))))</f>
        <v>Tax Scheme. Identifier</v>
      </c>
      <c r="C379" s="19"/>
      <c r="D379" s="19" t="s">
        <v>2620</v>
      </c>
      <c r="E379" s="19"/>
      <c r="F379" s="19"/>
      <c r="G379" s="19" t="s">
        <v>2621</v>
      </c>
      <c r="H379" s="19"/>
      <c r="I379" s="19" t="s">
        <v>2622</v>
      </c>
      <c r="J379" s="19"/>
      <c r="K379" s="19" t="s">
        <v>2623</v>
      </c>
      <c r="L379" s="19"/>
      <c r="M379" s="19"/>
      <c r="N379" s="19"/>
      <c r="O379" s="19" t="s">
        <v>2624</v>
      </c>
      <c r="P379" s="19" t="s">
        <v>2625</v>
      </c>
      <c r="Q379" s="22" t="s">
        <v>2626</v>
      </c>
      <c r="R379" s="26" t="s">
        <v>2627</v>
      </c>
      <c r="S379" s="26"/>
      <c r="T379" s="24"/>
      <c r="U379" s="24"/>
      <c r="V379" s="24"/>
      <c r="W379" s="24"/>
      <c r="X379" s="24"/>
      <c r="Y379" s="24"/>
      <c r="Z379" s="24"/>
      <c r="AA379" s="24"/>
      <c r="AB379" s="24"/>
      <c r="AC379" s="24"/>
      <c r="AD379" s="24"/>
      <c r="AE379" s="24"/>
      <c r="AF379" s="24"/>
      <c r="AG379" s="24"/>
      <c r="AH379" s="24"/>
      <c r="AI379" s="24"/>
      <c r="AJ379" s="24"/>
    </row>
    <row r="380" spans="1:36" ht="12">
      <c r="A380" s="17" t="str">
        <f>SUBSTITUTE(SUBSTITUTE(CONCATENATE(IF(E380="Globally Unique","GU",E380),F380,IF(G380&lt;&gt;I380,G380,""),CONCATENATE(H380,IF(I380="Identifier","ID",IF(I380="Text","",I380))))," ",""),"'","")</f>
        <v>TaxTypeCode</v>
      </c>
      <c r="B380" s="18" t="str">
        <f>CONCATENATE(IF(C380&lt;&gt;"",CONCATENATE(C380,"_ ",D380),D380),". ",E380,IF(E380&lt;&gt;"",CONCATENATE("_ ",F380," ",G380),IF(F380&lt;&gt;"",CONCATENATE(F380," ",G380),G380)),IF(H380&lt;&gt;"",CONCATENATE(". ",H380,"_ ",I380),IF(G380&lt;&gt;I380,CONCATENATE(". ",I380),IF(AND(E380="",F380=""),"",CONCATENATE(". ",I380)))))</f>
        <v>Tax Scheme. Tax Type. Code</v>
      </c>
      <c r="C380" s="19"/>
      <c r="D380" s="19" t="s">
        <v>2628</v>
      </c>
      <c r="E380" s="19"/>
      <c r="F380" s="19" t="s">
        <v>2629</v>
      </c>
      <c r="G380" s="19" t="s">
        <v>2630</v>
      </c>
      <c r="H380" s="19"/>
      <c r="I380" s="19" t="s">
        <v>2631</v>
      </c>
      <c r="J380" s="19"/>
      <c r="K380" s="19" t="s">
        <v>2632</v>
      </c>
      <c r="L380" s="19"/>
      <c r="M380" s="19"/>
      <c r="N380" s="19"/>
      <c r="O380" s="19" t="s">
        <v>2633</v>
      </c>
      <c r="P380" s="19" t="s">
        <v>2634</v>
      </c>
      <c r="Q380" s="22" t="s">
        <v>2635</v>
      </c>
      <c r="R380" s="26"/>
      <c r="S380" s="26" t="s">
        <v>2636</v>
      </c>
      <c r="T380" s="24"/>
      <c r="U380" s="24"/>
      <c r="V380" s="24"/>
      <c r="W380" s="24"/>
      <c r="X380" s="24"/>
      <c r="Y380" s="24"/>
      <c r="Z380" s="24"/>
      <c r="AA380" s="24"/>
      <c r="AB380" s="24"/>
      <c r="AC380" s="24"/>
      <c r="AD380" s="24"/>
      <c r="AE380" s="24"/>
      <c r="AF380" s="24"/>
      <c r="AG380" s="24"/>
      <c r="AH380" s="24"/>
      <c r="AI380" s="24"/>
      <c r="AJ380" s="24"/>
    </row>
    <row r="381" spans="1:36" ht="20.25">
      <c r="A381" s="17" t="str">
        <f>SUBSTITUTE(SUBSTITUTE(CONCATENATE(IF(E381="Globally Unique","GU",E381),F381,IF(G381&lt;&gt;I381,G381,""),CONCATENATE(H381,IF(I381="Identifier","ID",IF(I381="Text","",I381))))," ",""),"'","")</f>
        <v>CurrencyCode</v>
      </c>
      <c r="B381" s="18" t="str">
        <f>CONCATENATE(IF(C381&lt;&gt;"",CONCATENATE(C381,"_ ",D381),D381),". ",E381,IF(E381&lt;&gt;"",CONCATENATE("_ ",F381," ",G381),IF(F381&lt;&gt;"",CONCATENATE(F381," ",G381),G381)),IF(H381&lt;&gt;"",CONCATENATE(". ",H381,"_ ",I381),IF(G381&lt;&gt;I381,CONCATENATE(". ",I381),IF(AND(E381="",F381=""),"",CONCATENATE(". ",I381)))))</f>
        <v>Tax Scheme. Currency. Code</v>
      </c>
      <c r="C381" s="19"/>
      <c r="D381" s="19" t="s">
        <v>2637</v>
      </c>
      <c r="E381" s="19"/>
      <c r="F381" s="19"/>
      <c r="G381" s="19" t="s">
        <v>2638</v>
      </c>
      <c r="H381" s="19"/>
      <c r="I381" s="19" t="s">
        <v>2639</v>
      </c>
      <c r="J381" s="19"/>
      <c r="K381" s="19" t="s">
        <v>2640</v>
      </c>
      <c r="L381" s="19"/>
      <c r="M381" s="19"/>
      <c r="N381" s="19"/>
      <c r="O381" s="19" t="s">
        <v>2641</v>
      </c>
      <c r="P381" s="19" t="s">
        <v>2642</v>
      </c>
      <c r="Q381" s="22" t="s">
        <v>2643</v>
      </c>
      <c r="R381" s="26"/>
      <c r="S381" s="26" t="s">
        <v>2644</v>
      </c>
      <c r="T381" s="24"/>
      <c r="U381" s="24"/>
      <c r="V381" s="24"/>
      <c r="W381" s="24"/>
      <c r="X381" s="24"/>
      <c r="Y381" s="24"/>
      <c r="Z381" s="24"/>
      <c r="AA381" s="24"/>
      <c r="AB381" s="24"/>
      <c r="AC381" s="24"/>
      <c r="AD381" s="24"/>
      <c r="AE381" s="24"/>
      <c r="AF381" s="24"/>
      <c r="AG381" s="24"/>
      <c r="AH381" s="24"/>
      <c r="AI381" s="24"/>
      <c r="AJ381" s="24"/>
    </row>
    <row r="382" spans="1:36" ht="20.25">
      <c r="A382" s="27" t="str">
        <f>SUBSTITUTE(SUBSTITUTE(CONCATENATE(IF(E382="","",CONCATENATE(E382,"")),"",M382)," ",""),"'","")</f>
        <v>JurisdictionAddress</v>
      </c>
      <c r="B382" s="28" t="str">
        <f>CONCATENATE(IF(C382&lt;&gt;"",CONCATENATE(C382,"_ ",D382),D382),". ",E382,IF(E382&lt;&gt;"",CONCATENATE("_ ",F382," ",G382),IF(F382&lt;&gt;"",CONCATENATE(F382," ",G382),G382)),IF(L382&lt;&gt;"",CONCATENATE(". ",L382,"_ ",M382),IF(G382&lt;&gt;M382,CONCATENATE(". ",M382),IF(AND(E382="",F382=""),"",CONCATENATE(". ",M382)))))</f>
        <v>Tax Scheme. Jurisdiction_  Address. Address</v>
      </c>
      <c r="C382" s="28"/>
      <c r="D382" s="28" t="s">
        <v>2645</v>
      </c>
      <c r="E382" s="28" t="s">
        <v>2646</v>
      </c>
      <c r="F382" s="29"/>
      <c r="G382" s="29" t="str">
        <f>M382</f>
        <v>Address</v>
      </c>
      <c r="H382" s="28"/>
      <c r="I382" s="28" t="str">
        <f>M382</f>
        <v>Address</v>
      </c>
      <c r="J382" s="29"/>
      <c r="K382" s="28" t="str">
        <f>CONCATENATE(M382,". Type")</f>
        <v>Address. Type</v>
      </c>
      <c r="L382" s="28"/>
      <c r="M382" s="28" t="s">
        <v>2647</v>
      </c>
      <c r="N382" s="28"/>
      <c r="O382" s="28" t="s">
        <v>2648</v>
      </c>
      <c r="P382" s="28" t="s">
        <v>2649</v>
      </c>
      <c r="Q382" s="35" t="s">
        <v>2650</v>
      </c>
      <c r="R382" s="33"/>
      <c r="S382" s="33"/>
      <c r="T382" s="34"/>
      <c r="U382" s="34"/>
      <c r="V382" s="34"/>
      <c r="W382" s="34"/>
      <c r="X382" s="34"/>
      <c r="Y382" s="34"/>
      <c r="Z382" s="34"/>
      <c r="AA382" s="34"/>
      <c r="AB382" s="34"/>
      <c r="AC382" s="34"/>
      <c r="AD382" s="34"/>
      <c r="AE382" s="34"/>
      <c r="AF382" s="34"/>
      <c r="AG382" s="34"/>
      <c r="AH382" s="34"/>
      <c r="AI382" s="34"/>
      <c r="AJ382" s="34"/>
    </row>
    <row r="383" spans="1:36" ht="20.25">
      <c r="A383" s="12" t="str">
        <f>SUBSTITUTE(SUBSTITUTE(CONCATENATE(IF(C383="","",CONCATENATE(C383,"")),"",D383)," ",""),"'","")</f>
        <v>TaxTotal</v>
      </c>
      <c r="B383" s="12" t="str">
        <f>CONCATENATE(IF(C383="","",CONCATENATE(C383,"_ ")),"",D383,". Details")</f>
        <v>Tax Total. Details</v>
      </c>
      <c r="C383" s="13"/>
      <c r="D383" s="13" t="s">
        <v>2651</v>
      </c>
      <c r="E383" s="13"/>
      <c r="F383" s="13"/>
      <c r="G383" s="13"/>
      <c r="H383" s="13"/>
      <c r="I383" s="13"/>
      <c r="J383" s="13"/>
      <c r="K383" s="13"/>
      <c r="L383" s="13"/>
      <c r="M383" s="13"/>
      <c r="N383" s="13"/>
      <c r="O383" s="13"/>
      <c r="P383" s="13" t="s">
        <v>2652</v>
      </c>
      <c r="Q383" s="42" t="s">
        <v>2653</v>
      </c>
      <c r="R383" s="36"/>
      <c r="S383" s="36"/>
      <c r="T383" s="37"/>
      <c r="U383" s="37"/>
      <c r="V383" s="37"/>
      <c r="W383" s="37"/>
      <c r="X383" s="37"/>
      <c r="Y383" s="37"/>
      <c r="Z383" s="37"/>
      <c r="AA383" s="37"/>
      <c r="AB383" s="37"/>
      <c r="AC383" s="37"/>
      <c r="AD383" s="37"/>
      <c r="AE383" s="37"/>
      <c r="AF383" s="37"/>
      <c r="AG383" s="37"/>
      <c r="AH383" s="37"/>
      <c r="AI383" s="37"/>
      <c r="AJ383" s="37"/>
    </row>
    <row r="384" spans="1:36" ht="30">
      <c r="A384" s="17" t="str">
        <f>SUBSTITUTE(SUBSTITUTE(CONCATENATE(IF(E384="Globally Unique","GU",E384),F384,IF(G384&lt;&gt;I384,G384,""),CONCATENATE(H384,IF(I384="Identifier","ID",IF(I384="Text","",I384))))," ",""),"'","")</f>
        <v>TotalTaxAmount</v>
      </c>
      <c r="B384" s="18" t="str">
        <f>CONCATENATE(IF(C384&lt;&gt;"",CONCATENATE(C384,"_ ",D384),D384),". ",E384,IF(E384&lt;&gt;"",CONCATENATE("_ ",F384," ",G384),IF(F384&lt;&gt;"",CONCATENATE(F384," ",G384),G384)),IF(H384&lt;&gt;"",CONCATENATE(". ",H384,"_ ",I384),IF(G384&lt;&gt;I384,CONCATENATE(". ",I384),IF(AND(E384="",F384=""),"",CONCATENATE(". ",I384)))))</f>
        <v>Tax Total. Total_ Tax Amount. Amount</v>
      </c>
      <c r="C384" s="19"/>
      <c r="D384" s="19" t="s">
        <v>2654</v>
      </c>
      <c r="E384" s="19" t="s">
        <v>2655</v>
      </c>
      <c r="F384" s="19" t="s">
        <v>2656</v>
      </c>
      <c r="G384" s="19" t="s">
        <v>2657</v>
      </c>
      <c r="H384" s="19"/>
      <c r="I384" s="19" t="s">
        <v>2658</v>
      </c>
      <c r="J384" s="19"/>
      <c r="K384" s="19" t="s">
        <v>2659</v>
      </c>
      <c r="L384" s="19"/>
      <c r="M384" s="19"/>
      <c r="N384" s="19"/>
      <c r="O384" s="19" t="s">
        <v>2660</v>
      </c>
      <c r="P384" s="19" t="s">
        <v>2661</v>
      </c>
      <c r="Q384" s="19" t="s">
        <v>2662</v>
      </c>
      <c r="R384" s="26"/>
      <c r="S384" s="26"/>
      <c r="T384" s="24"/>
      <c r="U384" s="24"/>
      <c r="V384" s="24"/>
      <c r="W384" s="24"/>
      <c r="X384" s="24"/>
      <c r="Y384" s="24"/>
      <c r="Z384" s="24"/>
      <c r="AA384" s="24"/>
      <c r="AB384" s="24"/>
      <c r="AC384" s="24"/>
      <c r="AD384" s="24"/>
      <c r="AE384" s="24"/>
      <c r="AF384" s="24"/>
      <c r="AG384" s="24"/>
      <c r="AH384" s="24"/>
      <c r="AI384" s="24"/>
      <c r="AJ384" s="24"/>
    </row>
    <row r="385" spans="1:36" ht="20.25">
      <c r="A385" s="27" t="str">
        <f>SUBSTITUTE(SUBSTITUTE(CONCATENATE(IF(E385="","",CONCATENATE(E385,"")),"",M385)," ",""),"'","")</f>
        <v>TaxSubTotal</v>
      </c>
      <c r="B385" s="28" t="str">
        <f>CONCATENATE(IF(C385&lt;&gt;"",CONCATENATE(C385,"_ ",D385),D385),". ",E385,IF(E385&lt;&gt;"",CONCATENATE("_ ",F385," ",G385),IF(F385&lt;&gt;"",CONCATENATE(F385," ",G385),G385)),IF(L385&lt;&gt;"",CONCATENATE(". ",L385,"_ ",M385),IF(G385&lt;&gt;M385,CONCATENATE(". ",M385),IF(AND(E385="",F385=""),"",CONCATENATE(". ",M385)))))</f>
        <v>Tax Total. Tax Sub Total</v>
      </c>
      <c r="C385" s="28"/>
      <c r="D385" s="28" t="s">
        <v>2663</v>
      </c>
      <c r="E385" s="28"/>
      <c r="F385" s="28"/>
      <c r="G385" s="29" t="str">
        <f>M385</f>
        <v>Tax Sub Total</v>
      </c>
      <c r="H385" s="28"/>
      <c r="I385" s="28" t="str">
        <f>M385</f>
        <v>Tax Sub Total</v>
      </c>
      <c r="J385" s="29"/>
      <c r="K385" s="28" t="str">
        <f>CONCATENATE(M385,". Type")</f>
        <v>Tax Sub Total. Type</v>
      </c>
      <c r="L385" s="28"/>
      <c r="M385" s="28" t="s">
        <v>2664</v>
      </c>
      <c r="N385" s="28"/>
      <c r="O385" s="28" t="s">
        <v>2665</v>
      </c>
      <c r="P385" s="28" t="s">
        <v>2666</v>
      </c>
      <c r="Q385" s="35" t="s">
        <v>2667</v>
      </c>
      <c r="R385" s="33"/>
      <c r="S385" s="33"/>
      <c r="T385" s="34"/>
      <c r="U385" s="34"/>
      <c r="V385" s="34"/>
      <c r="W385" s="34"/>
      <c r="X385" s="34"/>
      <c r="Y385" s="34"/>
      <c r="Z385" s="34"/>
      <c r="AA385" s="34"/>
      <c r="AB385" s="34"/>
      <c r="AC385" s="34"/>
      <c r="AD385" s="34"/>
      <c r="AE385" s="34"/>
      <c r="AF385" s="34"/>
      <c r="AG385" s="34"/>
      <c r="AH385" s="34"/>
      <c r="AI385" s="34"/>
      <c r="AJ385" s="34"/>
    </row>
    <row r="386" spans="1:36" ht="20.25">
      <c r="A386" s="12" t="str">
        <f>SUBSTITUTE(SUBSTITUTE(CONCATENATE(IF(C386="","",CONCATENATE(C386,"")),"",D386)," ",""),"'","")</f>
        <v>TaxSubTotal</v>
      </c>
      <c r="B386" s="12" t="str">
        <f>CONCATENATE(IF(C386="","",CONCATENATE(C386,"_ ")),"",D386,". Details")</f>
        <v>Tax Sub Total. Details</v>
      </c>
      <c r="C386" s="13"/>
      <c r="D386" s="13" t="s">
        <v>2668</v>
      </c>
      <c r="E386" s="13"/>
      <c r="F386" s="13"/>
      <c r="G386" s="13"/>
      <c r="H386" s="13"/>
      <c r="I386" s="13"/>
      <c r="J386" s="13"/>
      <c r="K386" s="13"/>
      <c r="L386" s="13"/>
      <c r="M386" s="13"/>
      <c r="N386" s="13"/>
      <c r="O386" s="13"/>
      <c r="P386" s="13" t="s">
        <v>2669</v>
      </c>
      <c r="Q386" s="42" t="s">
        <v>2670</v>
      </c>
      <c r="R386" s="36"/>
      <c r="S386" s="36"/>
      <c r="T386" s="37"/>
      <c r="U386" s="37"/>
      <c r="V386" s="37"/>
      <c r="W386" s="37"/>
      <c r="X386" s="37"/>
      <c r="Y386" s="37"/>
      <c r="Z386" s="37"/>
      <c r="AA386" s="37"/>
      <c r="AB386" s="37"/>
      <c r="AC386" s="37"/>
      <c r="AD386" s="37"/>
      <c r="AE386" s="37"/>
      <c r="AF386" s="37"/>
      <c r="AG386" s="37"/>
      <c r="AH386" s="37"/>
      <c r="AI386" s="37"/>
      <c r="AJ386" s="37"/>
    </row>
    <row r="387" spans="1:36" ht="20.25">
      <c r="A387" s="17" t="str">
        <f>SUBSTITUTE(SUBSTITUTE(CONCATENATE(IF(E387="Globally Unique","GU",E387),F387,IF(G387&lt;&gt;I387,G387,""),CONCATENATE(H387,IF(I387="Identifier","ID",IF(I387="Text","",I387))))," ",""),"'","")</f>
        <v>TaxableAmount</v>
      </c>
      <c r="B387" s="18" t="str">
        <f>CONCATENATE(IF(C387&lt;&gt;"",CONCATENATE(C387,"_ ",D387),D387),". ",E387,IF(E387&lt;&gt;"",CONCATENATE("_ ",F387," ",G387),IF(F387&lt;&gt;"",CONCATENATE(F387," ",G387),G387)),IF(H387&lt;&gt;"",CONCATENATE(". ",H387,"_ ",I387),IF(G387&lt;&gt;I387,CONCATENATE(". ",I387),IF(AND(E387="",F387=""),"",CONCATENATE(". ",I387)))))</f>
        <v>Tax Sub Total. Taxable_  Amount. Amount</v>
      </c>
      <c r="C387" s="19"/>
      <c r="D387" s="19" t="s">
        <v>2671</v>
      </c>
      <c r="E387" s="19" t="s">
        <v>2672</v>
      </c>
      <c r="F387" s="19"/>
      <c r="G387" s="19" t="s">
        <v>2673</v>
      </c>
      <c r="H387" s="19"/>
      <c r="I387" s="19" t="s">
        <v>2674</v>
      </c>
      <c r="J387" s="19"/>
      <c r="K387" s="19" t="s">
        <v>2675</v>
      </c>
      <c r="L387" s="19"/>
      <c r="M387" s="19"/>
      <c r="N387" s="19"/>
      <c r="O387" s="19" t="s">
        <v>2676</v>
      </c>
      <c r="P387" s="19" t="s">
        <v>2677</v>
      </c>
      <c r="Q387" s="19" t="s">
        <v>2678</v>
      </c>
      <c r="R387" s="26"/>
      <c r="S387" s="26"/>
      <c r="T387" s="24"/>
      <c r="U387" s="24"/>
      <c r="V387" s="24"/>
      <c r="W387" s="24"/>
      <c r="X387" s="24"/>
      <c r="Y387" s="24"/>
      <c r="Z387" s="24"/>
      <c r="AA387" s="24"/>
      <c r="AB387" s="24"/>
      <c r="AC387" s="24"/>
      <c r="AD387" s="24"/>
      <c r="AE387" s="24"/>
      <c r="AF387" s="24"/>
      <c r="AG387" s="24"/>
      <c r="AH387" s="24"/>
      <c r="AI387" s="24"/>
      <c r="AJ387" s="24"/>
    </row>
    <row r="388" spans="1:36" ht="30">
      <c r="A388" s="17" t="str">
        <f>SUBSTITUTE(SUBSTITUTE(CONCATENATE(IF(E388="Globally Unique","GU",E388),F388,IF(G388&lt;&gt;I388,G388,""),CONCATENATE(H388,IF(I388="Identifier","ID",IF(I388="Text","",I388))))," ",""),"'","")</f>
        <v>TaxAmount</v>
      </c>
      <c r="B388" s="18" t="str">
        <f>CONCATENATE(IF(C388&lt;&gt;"",CONCATENATE(C388,"_ ",D388),D388),". ",E388,IF(E388&lt;&gt;"",CONCATENATE("_ ",F388," ",G388),IF(F388&lt;&gt;"",CONCATENATE(F388," ",G388),G388)),IF(H388&lt;&gt;"",CONCATENATE(". ",H388,"_ ",I388),IF(G388&lt;&gt;I388,CONCATENATE(". ",I388),IF(AND(E388="",F388=""),"",CONCATENATE(". ",I388)))))</f>
        <v>Tax Sub Total. Tax Amount. Amount</v>
      </c>
      <c r="C388" s="19"/>
      <c r="D388" s="19" t="s">
        <v>2679</v>
      </c>
      <c r="E388" s="19"/>
      <c r="F388" s="19" t="s">
        <v>2680</v>
      </c>
      <c r="G388" s="19" t="s">
        <v>2681</v>
      </c>
      <c r="H388" s="19"/>
      <c r="I388" s="19" t="s">
        <v>2682</v>
      </c>
      <c r="J388" s="19"/>
      <c r="K388" s="19" t="s">
        <v>2683</v>
      </c>
      <c r="L388" s="19"/>
      <c r="M388" s="19"/>
      <c r="N388" s="19"/>
      <c r="O388" s="19" t="s">
        <v>2684</v>
      </c>
      <c r="P388" s="19" t="s">
        <v>2685</v>
      </c>
      <c r="Q388" s="19" t="s">
        <v>2686</v>
      </c>
      <c r="R388" s="26"/>
      <c r="S388" s="26"/>
      <c r="T388" s="24"/>
      <c r="U388" s="24"/>
      <c r="V388" s="24"/>
      <c r="W388" s="24"/>
      <c r="X388" s="24"/>
      <c r="Y388" s="24"/>
      <c r="Z388" s="24"/>
      <c r="AA388" s="24"/>
      <c r="AB388" s="24"/>
      <c r="AC388" s="24"/>
      <c r="AD388" s="24"/>
      <c r="AE388" s="24"/>
      <c r="AF388" s="24"/>
      <c r="AG388" s="24"/>
      <c r="AH388" s="24"/>
      <c r="AI388" s="24"/>
      <c r="AJ388" s="24"/>
    </row>
    <row r="389" spans="1:36" ht="20.25">
      <c r="A389" s="27" t="str">
        <f>SUBSTITUTE(SUBSTITUTE(CONCATENATE(IF(E389="","",CONCATENATE(E389,"")),"",M389)," ",""),"'","")</f>
        <v>TaxCategory</v>
      </c>
      <c r="B389" s="28" t="str">
        <f>CONCATENATE(IF(C389&lt;&gt;"",CONCATENATE(C389,"_ ",D389),D389),". ",E389,IF(E389&lt;&gt;"",CONCATENATE("_ ",F389," ",G389),IF(F389&lt;&gt;"",CONCATENATE(F389," ",G389),G389)),IF(L389&lt;&gt;"",CONCATENATE(". ",L389,"_ ",M389),IF(G389&lt;&gt;M389,CONCATENATE(". ",M389),IF(AND(E389="",F389=""),"",CONCATENATE(". ",M389)))))</f>
        <v>Tax Sub Total. Tax Category</v>
      </c>
      <c r="C389" s="28"/>
      <c r="D389" s="28" t="s">
        <v>2687</v>
      </c>
      <c r="E389" s="28"/>
      <c r="F389" s="28"/>
      <c r="G389" s="29" t="str">
        <f>M389</f>
        <v>Tax Category</v>
      </c>
      <c r="H389" s="28"/>
      <c r="I389" s="28" t="str">
        <f>M389</f>
        <v>Tax Category</v>
      </c>
      <c r="J389" s="29"/>
      <c r="K389" s="28" t="str">
        <f>CONCATENATE(M389,". Type")</f>
        <v>Tax Category. Type</v>
      </c>
      <c r="L389" s="28"/>
      <c r="M389" s="28" t="s">
        <v>2688</v>
      </c>
      <c r="N389" s="28"/>
      <c r="O389" s="28" t="s">
        <v>2689</v>
      </c>
      <c r="P389" s="28" t="s">
        <v>2690</v>
      </c>
      <c r="Q389" s="35" t="s">
        <v>2691</v>
      </c>
      <c r="R389" s="33"/>
      <c r="S389" s="33"/>
      <c r="T389" s="34"/>
      <c r="U389" s="34"/>
      <c r="V389" s="34"/>
      <c r="W389" s="34"/>
      <c r="X389" s="34"/>
      <c r="Y389" s="34"/>
      <c r="Z389" s="34"/>
      <c r="AA389" s="34"/>
      <c r="AB389" s="34"/>
      <c r="AC389" s="34"/>
      <c r="AD389" s="34"/>
      <c r="AE389" s="34"/>
      <c r="AF389" s="34"/>
      <c r="AG389" s="34"/>
      <c r="AH389" s="34"/>
      <c r="AI389" s="34"/>
      <c r="AJ389" s="34"/>
    </row>
    <row r="390" spans="1:36" ht="20.25">
      <c r="A390" s="12" t="str">
        <f>SUBSTITUTE(SUBSTITUTE(CONCATENATE(IF(C390="","",CONCATENATE(C390,"")),"",D390)," ",""),"'","")</f>
        <v>Temperature</v>
      </c>
      <c r="B390" s="12" t="str">
        <f>CONCATENATE(IF(C390="","",CONCATENATE(C390,"_ ")),"",D390,". Details")</f>
        <v>Temperature. Details</v>
      </c>
      <c r="C390" s="15"/>
      <c r="D390" s="13" t="s">
        <v>2692</v>
      </c>
      <c r="E390" s="13"/>
      <c r="F390" s="13"/>
      <c r="G390" s="13"/>
      <c r="H390" s="13"/>
      <c r="I390" s="13"/>
      <c r="J390" s="13"/>
      <c r="K390" s="13"/>
      <c r="L390" s="13"/>
      <c r="M390" s="13"/>
      <c r="N390" s="13"/>
      <c r="O390" s="13"/>
      <c r="P390" s="13" t="s">
        <v>2693</v>
      </c>
      <c r="Q390" s="14" t="s">
        <v>2694</v>
      </c>
      <c r="R390" s="36"/>
      <c r="S390" s="36"/>
      <c r="T390" s="37"/>
      <c r="U390" s="37"/>
      <c r="V390" s="37"/>
      <c r="W390" s="37"/>
      <c r="X390" s="37"/>
      <c r="Y390" s="37"/>
      <c r="Z390" s="37"/>
      <c r="AA390" s="37"/>
      <c r="AB390" s="37"/>
      <c r="AC390" s="37"/>
      <c r="AD390" s="37"/>
      <c r="AE390" s="37"/>
      <c r="AF390" s="37"/>
      <c r="AG390" s="37"/>
      <c r="AH390" s="37"/>
      <c r="AI390" s="37"/>
      <c r="AJ390" s="37"/>
    </row>
    <row r="391" spans="1:36" ht="12">
      <c r="A391" s="17" t="str">
        <f>SUBSTITUTE(SUBSTITUTE(CONCATENATE(IF(E391="Globally Unique","GU",E391),F391,IF(G391&lt;&gt;I391,G391,""),CONCATENATE(H391,IF(I391="Identifier","ID",IF(I391="Text","",I391))))," ",""),"'","")</f>
        <v>AttributeID</v>
      </c>
      <c r="B391" s="18" t="str">
        <f>CONCATENATE(IF(C391&lt;&gt;"",CONCATENATE(C391,"_ ",D391),D391),". ",E391,IF(E391&lt;&gt;"",CONCATENATE("_ ",F391," ",G391),IF(F391&lt;&gt;"",CONCATENATE(F391," ",G391),G391)),IF(H391&lt;&gt;"",CONCATENATE(". ",H391,"_ ",I391),IF(G391&lt;&gt;I391,CONCATENATE(". ",I391),IF(AND(E391="",F391=""),"",CONCATENATE(". ",I391)))))</f>
        <v>Temperature. Attribute. Identifier</v>
      </c>
      <c r="C391" s="23"/>
      <c r="D391" s="19" t="s">
        <v>2695</v>
      </c>
      <c r="E391" s="19"/>
      <c r="F391" s="19"/>
      <c r="G391" s="19" t="s">
        <v>2696</v>
      </c>
      <c r="H391" s="19"/>
      <c r="I391" s="19" t="s">
        <v>2697</v>
      </c>
      <c r="J391" s="19"/>
      <c r="K391" s="19" t="s">
        <v>2698</v>
      </c>
      <c r="L391" s="19"/>
      <c r="M391" s="19"/>
      <c r="N391" s="19"/>
      <c r="O391" s="21" t="s">
        <v>2699</v>
      </c>
      <c r="P391" s="21" t="s">
        <v>2700</v>
      </c>
      <c r="Q391" s="22" t="s">
        <v>2701</v>
      </c>
      <c r="R391" s="26"/>
      <c r="S391" s="26"/>
      <c r="T391" s="24"/>
      <c r="U391" s="24"/>
      <c r="V391" s="24"/>
      <c r="W391" s="24"/>
      <c r="X391" s="24"/>
      <c r="Y391" s="24"/>
      <c r="Z391" s="24"/>
      <c r="AA391" s="24"/>
      <c r="AB391" s="24"/>
      <c r="AC391" s="24"/>
      <c r="AD391" s="24"/>
      <c r="AE391" s="24"/>
      <c r="AF391" s="24"/>
      <c r="AG391" s="24"/>
      <c r="AH391" s="24"/>
      <c r="AI391" s="24"/>
      <c r="AJ391" s="24"/>
    </row>
    <row r="392" spans="1:36" ht="12">
      <c r="A392" s="17" t="str">
        <f>SUBSTITUTE(SUBSTITUTE(CONCATENATE(IF(E392="Globally Unique","GU",E392),F392,IF(G392&lt;&gt;I392,G392,""),CONCATENATE(H392,IF(I392="Identifier","ID",IF(I392="Text","",I392))))," ",""),"'","")</f>
        <v>Measure</v>
      </c>
      <c r="B392" s="18" t="str">
        <f>CONCATENATE(IF(C392&lt;&gt;"",CONCATENATE(C392,"_ ",D392),D392),". ",E392,IF(E392&lt;&gt;"",CONCATENATE("_ ",F392," ",G392),IF(F392&lt;&gt;"",CONCATENATE(F392," ",G392),G392)),IF(H392&lt;&gt;"",CONCATENATE(". ",H392,"_ ",I392),IF(G392&lt;&gt;I392,CONCATENATE(". ",I392),IF(AND(E392="",F392=""),"",CONCATENATE(". ",I392)))))</f>
        <v>Temperature. Measure</v>
      </c>
      <c r="C392" s="23"/>
      <c r="D392" s="19" t="s">
        <v>2702</v>
      </c>
      <c r="E392" s="19"/>
      <c r="F392" s="19"/>
      <c r="G392" s="19" t="s">
        <v>2703</v>
      </c>
      <c r="H392" s="19"/>
      <c r="I392" s="19" t="s">
        <v>2704</v>
      </c>
      <c r="J392" s="19"/>
      <c r="K392" s="19" t="s">
        <v>2705</v>
      </c>
      <c r="L392" s="19"/>
      <c r="M392" s="19"/>
      <c r="N392" s="19"/>
      <c r="O392" s="21" t="s">
        <v>2706</v>
      </c>
      <c r="P392" s="21" t="s">
        <v>2707</v>
      </c>
      <c r="Q392" s="22" t="s">
        <v>2708</v>
      </c>
      <c r="R392" s="26"/>
      <c r="S392" s="26"/>
      <c r="T392" s="24"/>
      <c r="U392" s="24"/>
      <c r="V392" s="24"/>
      <c r="W392" s="24"/>
      <c r="X392" s="24"/>
      <c r="Y392" s="24"/>
      <c r="Z392" s="24"/>
      <c r="AA392" s="24"/>
      <c r="AB392" s="24"/>
      <c r="AC392" s="24"/>
      <c r="AD392" s="24"/>
      <c r="AE392" s="24"/>
      <c r="AF392" s="24"/>
      <c r="AG392" s="24"/>
      <c r="AH392" s="24"/>
      <c r="AI392" s="24"/>
      <c r="AJ392" s="24"/>
    </row>
    <row r="393" spans="1:36" ht="12">
      <c r="A393" s="17" t="str">
        <f>SUBSTITUTE(SUBSTITUTE(CONCATENATE(IF(E393="Globally Unique","GU",E393),F393,IF(G393&lt;&gt;I393,G393,""),CONCATENATE(H393,IF(I393="Identifier","ID",IF(I393="Text","",I393))))," ",""),"'","")</f>
        <v>Description</v>
      </c>
      <c r="B393" s="18" t="str">
        <f>CONCATENATE(IF(C393&lt;&gt;"",CONCATENATE(C393,"_ ",D393),D393),". ",E393,IF(E393&lt;&gt;"",CONCATENATE("_ ",F393," ",G393),IF(F393&lt;&gt;"",CONCATENATE(F393," ",G393),G393)),IF(H393&lt;&gt;"",CONCATENATE(". ",H393,"_ ",I393),IF(G393&lt;&gt;I393,CONCATENATE(". ",I393),IF(AND(E393="",F393=""),"",CONCATENATE(". ",I393)))))</f>
        <v>Temperature. Description. Text</v>
      </c>
      <c r="C393" s="23"/>
      <c r="D393" s="19" t="s">
        <v>2709</v>
      </c>
      <c r="E393" s="19"/>
      <c r="F393" s="19"/>
      <c r="G393" s="19" t="s">
        <v>2710</v>
      </c>
      <c r="H393" s="19"/>
      <c r="I393" s="19" t="s">
        <v>2711</v>
      </c>
      <c r="J393" s="19"/>
      <c r="K393" s="19" t="s">
        <v>2712</v>
      </c>
      <c r="L393" s="19"/>
      <c r="M393" s="19"/>
      <c r="N393" s="19"/>
      <c r="O393" s="21" t="s">
        <v>2713</v>
      </c>
      <c r="P393" s="21" t="s">
        <v>2714</v>
      </c>
      <c r="Q393" s="22" t="s">
        <v>2715</v>
      </c>
      <c r="R393" s="26" t="s">
        <v>2716</v>
      </c>
      <c r="S393" s="26"/>
      <c r="T393" s="24"/>
      <c r="U393" s="24"/>
      <c r="V393" s="24"/>
      <c r="W393" s="24"/>
      <c r="X393" s="24"/>
      <c r="Y393" s="24"/>
      <c r="Z393" s="24"/>
      <c r="AA393" s="24"/>
      <c r="AB393" s="24"/>
      <c r="AC393" s="24"/>
      <c r="AD393" s="24"/>
      <c r="AE393" s="24"/>
      <c r="AF393" s="24"/>
      <c r="AG393" s="24"/>
      <c r="AH393" s="24"/>
      <c r="AI393" s="24"/>
      <c r="AJ393" s="24"/>
    </row>
    <row r="394" spans="1:36" ht="39.75">
      <c r="A394" s="12" t="str">
        <f>SUBSTITUTE(SUBSTITUTE(CONCATENATE(IF(C394="","",CONCATENATE(C394,"")),"",D394)," ",""),"'","")</f>
        <v>TransportEquipment</v>
      </c>
      <c r="B394" s="12" t="str">
        <f>CONCATENATE(IF(C394="","",CONCATENATE(C394,"_ ")),"",D394,". Details")</f>
        <v>Transport Equipment. Details</v>
      </c>
      <c r="C394" s="15"/>
      <c r="D394" s="13" t="s">
        <v>2717</v>
      </c>
      <c r="E394" s="13"/>
      <c r="F394" s="13"/>
      <c r="G394" s="13"/>
      <c r="H394" s="13"/>
      <c r="I394" s="13"/>
      <c r="J394" s="13"/>
      <c r="K394" s="13"/>
      <c r="L394" s="13"/>
      <c r="M394" s="13"/>
      <c r="N394" s="13"/>
      <c r="O394" s="13"/>
      <c r="P394" s="39" t="s">
        <v>2718</v>
      </c>
      <c r="Q394" s="14" t="s">
        <v>2719</v>
      </c>
      <c r="R394" s="13" t="s">
        <v>2720</v>
      </c>
      <c r="S394" s="36"/>
      <c r="T394" s="37"/>
      <c r="U394" s="37"/>
      <c r="V394" s="37"/>
      <c r="W394" s="37"/>
      <c r="X394" s="37"/>
      <c r="Y394" s="37"/>
      <c r="Z394" s="37"/>
      <c r="AA394" s="37"/>
      <c r="AB394" s="37"/>
      <c r="AC394" s="37"/>
      <c r="AD394" s="37"/>
      <c r="AE394" s="37"/>
      <c r="AF394" s="37"/>
      <c r="AG394" s="37"/>
      <c r="AH394" s="37"/>
      <c r="AI394" s="37"/>
      <c r="AJ394" s="37"/>
    </row>
    <row r="395" spans="1:36" ht="12">
      <c r="A395" s="17" t="str">
        <f>SUBSTITUTE(SUBSTITUTE(CONCATENATE(IF(E395="Globally Unique","GU",E395),F395,IF(G395&lt;&gt;I395,G395,""),CONCATENATE(H395,IF(I395="Identifier","ID",IF(I395="Text","",I395))))," ",""),"'","")</f>
        <v>ID</v>
      </c>
      <c r="B395" s="18" t="str">
        <f>CONCATENATE(IF(C395&lt;&gt;"",CONCATENATE(C395,"_ ",D395),D395),". ",E395,IF(E395&lt;&gt;"",CONCATENATE("_ ",F395," ",G395),IF(F395&lt;&gt;"",CONCATENATE(F395," ",G395),G395)),IF(H395&lt;&gt;"",CONCATENATE(". ",H395,"_ ",I395),IF(G395&lt;&gt;I395,CONCATENATE(". ",I395),IF(AND(E395="",F395=""),"",CONCATENATE(". ",I395)))))</f>
        <v>Transport Equipment. Identifier</v>
      </c>
      <c r="C395" s="23"/>
      <c r="D395" s="19" t="s">
        <v>2721</v>
      </c>
      <c r="E395" s="19"/>
      <c r="F395" s="19"/>
      <c r="G395" s="19" t="s">
        <v>2722</v>
      </c>
      <c r="H395" s="19"/>
      <c r="I395" s="19" t="s">
        <v>2723</v>
      </c>
      <c r="J395" s="19"/>
      <c r="K395" s="19" t="s">
        <v>2724</v>
      </c>
      <c r="L395" s="19"/>
      <c r="M395" s="19"/>
      <c r="N395" s="19"/>
      <c r="O395" s="21" t="s">
        <v>2725</v>
      </c>
      <c r="P395" s="21" t="s">
        <v>2726</v>
      </c>
      <c r="Q395" s="22" t="s">
        <v>2727</v>
      </c>
      <c r="R395" s="26" t="s">
        <v>2728</v>
      </c>
      <c r="S395" s="26"/>
      <c r="T395" s="24"/>
      <c r="U395" s="24"/>
      <c r="V395" s="24"/>
      <c r="W395" s="24"/>
      <c r="X395" s="24"/>
      <c r="Y395" s="24"/>
      <c r="Z395" s="24"/>
      <c r="AA395" s="24"/>
      <c r="AB395" s="24"/>
      <c r="AC395" s="24"/>
      <c r="AD395" s="24"/>
      <c r="AE395" s="24"/>
      <c r="AF395" s="24"/>
      <c r="AG395" s="24"/>
      <c r="AH395" s="24"/>
      <c r="AI395" s="24"/>
      <c r="AJ395" s="24"/>
    </row>
    <row r="396" spans="1:36" ht="12">
      <c r="A396" s="17" t="str">
        <f>SUBSTITUTE(SUBSTITUTE(CONCATENATE(IF(E396="Globally Unique","GU",E396),F396,IF(G396&lt;&gt;I396,G396,""),CONCATENATE(H396,IF(I396="Identifier","ID",IF(I396="Text","",I396))))," ",""),"'","")</f>
        <v>ProviderTypeCode</v>
      </c>
      <c r="B396" s="18" t="str">
        <f>CONCATENATE(IF(C396&lt;&gt;"",CONCATENATE(C396,"_ ",D396),D396),". ",E396,IF(E396&lt;&gt;"",CONCATENATE("_ ",F396," ",G396),IF(F396&lt;&gt;"",CONCATENATE(F396," ",G396),G396)),IF(H396&lt;&gt;"",CONCATENATE(". ",H396,"_ ",I396),IF(G396&lt;&gt;I396,CONCATENATE(". ",I396),IF(AND(E396="",F396=""),"",CONCATENATE(". ",I396)))))</f>
        <v>Transport Equipment. Provider Type. Code</v>
      </c>
      <c r="C396" s="23"/>
      <c r="D396" s="19" t="s">
        <v>2729</v>
      </c>
      <c r="E396" s="19"/>
      <c r="F396" s="19" t="s">
        <v>2730</v>
      </c>
      <c r="G396" s="19" t="s">
        <v>2731</v>
      </c>
      <c r="H396" s="19"/>
      <c r="I396" s="19" t="s">
        <v>2732</v>
      </c>
      <c r="J396" s="19"/>
      <c r="K396" s="19" t="s">
        <v>2733</v>
      </c>
      <c r="L396" s="19"/>
      <c r="M396" s="19"/>
      <c r="N396" s="19"/>
      <c r="O396" s="21" t="s">
        <v>2734</v>
      </c>
      <c r="P396" s="21" t="s">
        <v>2735</v>
      </c>
      <c r="Q396" s="22" t="s">
        <v>2736</v>
      </c>
      <c r="R396" s="26"/>
      <c r="S396" s="26" t="s">
        <v>2737</v>
      </c>
      <c r="T396" s="24"/>
      <c r="U396" s="24"/>
      <c r="V396" s="24"/>
      <c r="W396" s="24"/>
      <c r="X396" s="24"/>
      <c r="Y396" s="24"/>
      <c r="Z396" s="24"/>
      <c r="AA396" s="24"/>
      <c r="AB396" s="24"/>
      <c r="AC396" s="24"/>
      <c r="AD396" s="24"/>
      <c r="AE396" s="24"/>
      <c r="AF396" s="24"/>
      <c r="AG396" s="24"/>
      <c r="AH396" s="24"/>
      <c r="AI396" s="24"/>
      <c r="AJ396" s="24"/>
    </row>
    <row r="397" spans="1:36" ht="20.25">
      <c r="A397" s="17" t="str">
        <f>SUBSTITUTE(SUBSTITUTE(CONCATENATE(IF(E397="Globally Unique","GU",E397),F397,IF(G397&lt;&gt;I397,G397,""),CONCATENATE(H397,IF(I397="Identifier","ID",IF(I397="Text","",I397))))," ",""),"'","")</f>
        <v>OwnerTypeCode</v>
      </c>
      <c r="B397" s="18" t="str">
        <f>CONCATENATE(IF(C397&lt;&gt;"",CONCATENATE(C397,"_ ",D397),D397),". ",E397,IF(E397&lt;&gt;"",CONCATENATE("_ ",F397," ",G397),IF(F397&lt;&gt;"",CONCATENATE(F397," ",G397),G397)),IF(H397&lt;&gt;"",CONCATENATE(". ",H397,"_ ",I397),IF(G397&lt;&gt;I397,CONCATENATE(". ",I397),IF(AND(E397="",F397=""),"",CONCATENATE(". ",I397)))))</f>
        <v>Transport Equipment. Owner Type. Code</v>
      </c>
      <c r="C397" s="23"/>
      <c r="D397" s="19" t="s">
        <v>2738</v>
      </c>
      <c r="E397" s="19"/>
      <c r="F397" s="19" t="s">
        <v>2739</v>
      </c>
      <c r="G397" s="19" t="s">
        <v>2740</v>
      </c>
      <c r="H397" s="19"/>
      <c r="I397" s="19" t="s">
        <v>2741</v>
      </c>
      <c r="J397" s="19"/>
      <c r="K397" s="19" t="s">
        <v>2742</v>
      </c>
      <c r="L397" s="19"/>
      <c r="M397" s="19"/>
      <c r="N397" s="19"/>
      <c r="O397" s="21" t="s">
        <v>2743</v>
      </c>
      <c r="P397" s="21" t="s">
        <v>2744</v>
      </c>
      <c r="Q397" s="22" t="s">
        <v>2745</v>
      </c>
      <c r="R397" s="26"/>
      <c r="S397" s="26" t="s">
        <v>2746</v>
      </c>
      <c r="T397" s="24"/>
      <c r="U397" s="24"/>
      <c r="V397" s="24"/>
      <c r="W397" s="24"/>
      <c r="X397" s="24"/>
      <c r="Y397" s="24"/>
      <c r="Z397" s="24"/>
      <c r="AA397" s="24"/>
      <c r="AB397" s="24"/>
      <c r="AC397" s="24"/>
      <c r="AD397" s="24"/>
      <c r="AE397" s="24"/>
      <c r="AF397" s="24"/>
      <c r="AG397" s="24"/>
      <c r="AH397" s="24"/>
      <c r="AI397" s="24"/>
      <c r="AJ397" s="24"/>
    </row>
    <row r="398" spans="1:36" ht="20.25">
      <c r="A398" s="17" t="str">
        <f>SUBSTITUTE(SUBSTITUTE(CONCATENATE(IF(E398="Globally Unique","GU",E398),F398,IF(G398&lt;&gt;I398,G398,""),CONCATENATE(H398,IF(I398="Identifier","ID",IF(I398="Text","",I398))))," ",""),"'","")</f>
        <v>SizeTypeCode</v>
      </c>
      <c r="B398" s="18" t="str">
        <f>CONCATENATE(IF(C398&lt;&gt;"",CONCATENATE(C398,"_ ",D398),D398),". ",E398,IF(E398&lt;&gt;"",CONCATENATE("_ ",F398," ",G398),IF(F398&lt;&gt;"",CONCATENATE(F398," ",G398),G398)),IF(H398&lt;&gt;"",CONCATENATE(". ",H398,"_ ",I398),IF(G398&lt;&gt;I398,CONCATENATE(". ",I398),IF(AND(E398="",F398=""),"",CONCATENATE(". ",I398)))))</f>
        <v>Transport Equipment. SizeType. Code</v>
      </c>
      <c r="C398" s="23"/>
      <c r="D398" s="19" t="s">
        <v>2747</v>
      </c>
      <c r="E398" s="19"/>
      <c r="F398" s="19"/>
      <c r="G398" s="19" t="s">
        <v>2748</v>
      </c>
      <c r="H398" s="19"/>
      <c r="I398" s="19" t="s">
        <v>2749</v>
      </c>
      <c r="J398" s="19"/>
      <c r="K398" s="19" t="s">
        <v>2750</v>
      </c>
      <c r="L398" s="19"/>
      <c r="M398" s="19"/>
      <c r="N398" s="19"/>
      <c r="O398" s="21" t="s">
        <v>2751</v>
      </c>
      <c r="P398" s="21" t="s">
        <v>2752</v>
      </c>
      <c r="Q398" s="22" t="s">
        <v>2753</v>
      </c>
      <c r="R398" s="26"/>
      <c r="S398" s="26" t="s">
        <v>2754</v>
      </c>
      <c r="T398" s="24"/>
      <c r="U398" s="24"/>
      <c r="V398" s="24"/>
      <c r="W398" s="24"/>
      <c r="X398" s="24"/>
      <c r="Y398" s="24"/>
      <c r="Z398" s="24"/>
      <c r="AA398" s="24"/>
      <c r="AB398" s="24"/>
      <c r="AC398" s="24"/>
      <c r="AD398" s="24"/>
      <c r="AE398" s="24"/>
      <c r="AF398" s="24"/>
      <c r="AG398" s="24"/>
      <c r="AH398" s="24"/>
      <c r="AI398" s="24"/>
      <c r="AJ398" s="24"/>
    </row>
    <row r="399" spans="1:36" ht="20.25">
      <c r="A399" s="17" t="str">
        <f>SUBSTITUTE(SUBSTITUTE(CONCATENATE(IF(E399="Globally Unique","GU",E399),F399,IF(G399&lt;&gt;I399,G399,""),CONCATENATE(H399,IF(I399="Identifier","ID",IF(I399="Text","",I399))))," ",""),"'","")</f>
        <v>DispositionCode</v>
      </c>
      <c r="B399" s="18" t="str">
        <f>CONCATENATE(IF(C399&lt;&gt;"",CONCATENATE(C399,"_ ",D399),D399),". ",E399,IF(E399&lt;&gt;"",CONCATENATE("_ ",F399," ",G399),IF(F399&lt;&gt;"",CONCATENATE(F399," ",G399),G399)),IF(H399&lt;&gt;"",CONCATENATE(". ",H399,"_ ",I399),IF(G399&lt;&gt;I399,CONCATENATE(". ",I399),IF(AND(E399="",F399=""),"",CONCATENATE(". ",I399)))))</f>
        <v>Transport Equipment. Disposition. Code</v>
      </c>
      <c r="C399" s="23"/>
      <c r="D399" s="19" t="s">
        <v>2755</v>
      </c>
      <c r="E399" s="19"/>
      <c r="F399" s="19"/>
      <c r="G399" s="19" t="s">
        <v>2756</v>
      </c>
      <c r="H399" s="19"/>
      <c r="I399" s="19" t="s">
        <v>2757</v>
      </c>
      <c r="J399" s="19"/>
      <c r="K399" s="19" t="s">
        <v>2758</v>
      </c>
      <c r="L399" s="19"/>
      <c r="M399" s="19"/>
      <c r="N399" s="19" t="s">
        <v>2759</v>
      </c>
      <c r="O399" s="21" t="s">
        <v>2760</v>
      </c>
      <c r="P399" s="21" t="s">
        <v>2761</v>
      </c>
      <c r="Q399" s="22" t="s">
        <v>2762</v>
      </c>
      <c r="R399" s="26"/>
      <c r="S399" s="26" t="s">
        <v>2763</v>
      </c>
      <c r="T399" s="24"/>
      <c r="U399" s="24"/>
      <c r="V399" s="24"/>
      <c r="W399" s="24"/>
      <c r="X399" s="24"/>
      <c r="Y399" s="24"/>
      <c r="Z399" s="24"/>
      <c r="AA399" s="24"/>
      <c r="AB399" s="24"/>
      <c r="AC399" s="24"/>
      <c r="AD399" s="24"/>
      <c r="AE399" s="24"/>
      <c r="AF399" s="24"/>
      <c r="AG399" s="24"/>
      <c r="AH399" s="24"/>
      <c r="AI399" s="24"/>
      <c r="AJ399" s="24"/>
    </row>
    <row r="400" spans="1:36" ht="20.25">
      <c r="A400" s="17" t="str">
        <f>SUBSTITUTE(SUBSTITUTE(CONCATENATE(IF(E400="Globally Unique","GU",E400),F400,IF(G400&lt;&gt;I400,G400,""),CONCATENATE(H400,IF(I400="Identifier","ID",IF(I400="Text","",I400))))," ",""),"'","")</f>
        <v>FullnessIndicationCode</v>
      </c>
      <c r="B400" s="18" t="str">
        <f>CONCATENATE(IF(C400&lt;&gt;"",CONCATENATE(C400,"_ ",D400),D400),". ",E400,IF(E400&lt;&gt;"",CONCATENATE("_ ",F400," ",G400),IF(F400&lt;&gt;"",CONCATENATE(F400," ",G400),G400)),IF(H400&lt;&gt;"",CONCATENATE(". ",H400,"_ ",I400),IF(G400&lt;&gt;I400,CONCATENATE(". ",I400),IF(AND(E400="",F400=""),"",CONCATENATE(". ",I400)))))</f>
        <v>Transport Equipment. Fullness Indication. Code</v>
      </c>
      <c r="C400" s="23"/>
      <c r="D400" s="19" t="s">
        <v>2764</v>
      </c>
      <c r="E400" s="19"/>
      <c r="F400" s="19" t="s">
        <v>2765</v>
      </c>
      <c r="G400" s="19" t="s">
        <v>2766</v>
      </c>
      <c r="H400" s="19"/>
      <c r="I400" s="19" t="s">
        <v>2767</v>
      </c>
      <c r="J400" s="19"/>
      <c r="K400" s="19" t="s">
        <v>2768</v>
      </c>
      <c r="L400" s="19"/>
      <c r="M400" s="19"/>
      <c r="N400" s="19"/>
      <c r="O400" s="21" t="s">
        <v>2769</v>
      </c>
      <c r="P400" s="21" t="s">
        <v>2770</v>
      </c>
      <c r="Q400" s="22" t="s">
        <v>2771</v>
      </c>
      <c r="R400" s="26"/>
      <c r="S400" s="26" t="s">
        <v>2772</v>
      </c>
      <c r="T400" s="24"/>
      <c r="U400" s="24"/>
      <c r="V400" s="24"/>
      <c r="W400" s="24"/>
      <c r="X400" s="24"/>
      <c r="Y400" s="24"/>
      <c r="Z400" s="24"/>
      <c r="AA400" s="24"/>
      <c r="AB400" s="24"/>
      <c r="AC400" s="24"/>
      <c r="AD400" s="24"/>
      <c r="AE400" s="24"/>
      <c r="AF400" s="24"/>
      <c r="AG400" s="24"/>
      <c r="AH400" s="24"/>
      <c r="AI400" s="24"/>
      <c r="AJ400" s="24"/>
    </row>
    <row r="401" spans="1:36" ht="20.25">
      <c r="A401" s="17" t="str">
        <f>SUBSTITUTE(SUBSTITUTE(CONCATENATE(IF(E401="Globally Unique","GU",E401),F401,IF(G401&lt;&gt;I401,G401,""),CONCATENATE(H401,IF(I401="Identifier","ID",IF(I401="Text","",I401))))," ",""),"'","")</f>
        <v>RefrigerationOnIndicator</v>
      </c>
      <c r="B401" s="18" t="str">
        <f>CONCATENATE(IF(C401&lt;&gt;"",CONCATENATE(C401,"_ ",D401),D401),". ",E401,IF(E401&lt;&gt;"",CONCATENATE("_ ",F401," ",G401),IF(F401&lt;&gt;"",CONCATENATE(F401," ",G401),G401)),IF(H401&lt;&gt;"",CONCATENATE(". ",H401,"_ ",I401),IF(G401&lt;&gt;I401,CONCATENATE(". ",I401),IF(AND(E401="",F401=""),"",CONCATENATE(". ",I401)))))</f>
        <v>Transport Equipment. Refrigeration On Indicator. Indicator</v>
      </c>
      <c r="C401" s="23"/>
      <c r="D401" s="19" t="s">
        <v>2773</v>
      </c>
      <c r="E401" s="19"/>
      <c r="F401" s="19" t="s">
        <v>2774</v>
      </c>
      <c r="G401" s="19" t="s">
        <v>2775</v>
      </c>
      <c r="H401" s="19"/>
      <c r="I401" s="19" t="s">
        <v>2776</v>
      </c>
      <c r="J401" s="19"/>
      <c r="K401" s="19" t="s">
        <v>2777</v>
      </c>
      <c r="L401" s="19"/>
      <c r="M401" s="19"/>
      <c r="N401" s="19"/>
      <c r="O401" s="21" t="s">
        <v>2778</v>
      </c>
      <c r="P401" s="21" t="s">
        <v>2779</v>
      </c>
      <c r="Q401" s="22" t="s">
        <v>2780</v>
      </c>
      <c r="R401" s="26"/>
      <c r="S401" s="26"/>
      <c r="T401" s="24"/>
      <c r="U401" s="24"/>
      <c r="V401" s="24"/>
      <c r="W401" s="24"/>
      <c r="X401" s="24"/>
      <c r="Y401" s="24"/>
      <c r="Z401" s="24"/>
      <c r="AA401" s="24"/>
      <c r="AB401" s="24"/>
      <c r="AC401" s="24"/>
      <c r="AD401" s="24"/>
      <c r="AE401" s="24"/>
      <c r="AF401" s="24"/>
      <c r="AG401" s="24"/>
      <c r="AH401" s="24"/>
      <c r="AI401" s="24"/>
      <c r="AJ401" s="24"/>
    </row>
    <row r="402" spans="1:36" ht="20.25">
      <c r="A402" s="17" t="str">
        <f>SUBSTITUTE(SUBSTITUTE(CONCATENATE(IF(E402="Globally Unique","GU",E402),F402,IF(G402&lt;&gt;I402,G402,""),CONCATENATE(H402,IF(I402="Identifier","ID",IF(I402="Text","",I402))))," ",""),"'","")</f>
        <v>Information</v>
      </c>
      <c r="B402" s="18" t="str">
        <f>CONCATENATE(IF(C402&lt;&gt;"",CONCATENATE(C402,"_ ",D402),D402),". ",E402,IF(E402&lt;&gt;"",CONCATENATE("_ ",F402," ",G402),IF(F402&lt;&gt;"",CONCATENATE(F402," ",G402),G402)),IF(H402&lt;&gt;"",CONCATENATE(". ",H402,"_ ",I402),IF(G402&lt;&gt;I402,CONCATENATE(". ",I402),IF(AND(E402="",F402=""),"",CONCATENATE(". ",I402)))))</f>
        <v>Transport Equipment. Information. Text</v>
      </c>
      <c r="C402" s="23"/>
      <c r="D402" s="19" t="s">
        <v>2781</v>
      </c>
      <c r="E402" s="19"/>
      <c r="F402" s="19"/>
      <c r="G402" s="19" t="s">
        <v>2782</v>
      </c>
      <c r="H402" s="19"/>
      <c r="I402" s="19" t="s">
        <v>2783</v>
      </c>
      <c r="J402" s="19"/>
      <c r="K402" s="19" t="s">
        <v>2784</v>
      </c>
      <c r="L402" s="19"/>
      <c r="M402" s="19"/>
      <c r="N402" s="19"/>
      <c r="O402" s="21" t="s">
        <v>2785</v>
      </c>
      <c r="P402" s="21" t="s">
        <v>2786</v>
      </c>
      <c r="Q402" s="22" t="s">
        <v>2787</v>
      </c>
      <c r="R402" s="26"/>
      <c r="S402" s="26"/>
      <c r="T402" s="24"/>
      <c r="U402" s="24"/>
      <c r="V402" s="24"/>
      <c r="W402" s="24"/>
      <c r="X402" s="24"/>
      <c r="Y402" s="24"/>
      <c r="Z402" s="24"/>
      <c r="AA402" s="24"/>
      <c r="AB402" s="24"/>
      <c r="AC402" s="24"/>
      <c r="AD402" s="24"/>
      <c r="AE402" s="24"/>
      <c r="AF402" s="24"/>
      <c r="AG402" s="24"/>
      <c r="AH402" s="24"/>
      <c r="AI402" s="24"/>
      <c r="AJ402" s="24"/>
    </row>
    <row r="403" spans="1:36" ht="20.25">
      <c r="A403" s="27" t="str">
        <f>SUBSTITUTE(SUBSTITUTE(CONCATENATE(IF(E403="","",CONCATENATE(E403,"")),"",M403)," ",""),"'","")</f>
        <v>Dimension</v>
      </c>
      <c r="B403" s="28" t="str">
        <f>CONCATENATE(IF(C403&lt;&gt;"",CONCATENATE(C403,"_ ",D403),D403),". ",E403,IF(E403&lt;&gt;"",CONCATENATE("_ ",F403," ",G403),IF(F403&lt;&gt;"",CONCATENATE(F403," ",G403),G403)),IF(L403&lt;&gt;"",CONCATENATE(". ",L403,"_ ",M403),IF(G403&lt;&gt;M403,CONCATENATE(". ",M403),IF(AND(E403="",F403=""),"",CONCATENATE(". ",M403)))))</f>
        <v>Transport Equipment. Dimension</v>
      </c>
      <c r="C403" s="41"/>
      <c r="D403" s="28" t="s">
        <v>2788</v>
      </c>
      <c r="E403" s="28"/>
      <c r="F403" s="29">
        <f>IF(L403="","",L403)</f>
      </c>
      <c r="G403" s="29" t="str">
        <f>M403</f>
        <v>Dimension</v>
      </c>
      <c r="H403" s="28"/>
      <c r="I403" s="28" t="str">
        <f>M403</f>
        <v>Dimension</v>
      </c>
      <c r="J403" s="29"/>
      <c r="K403" s="28" t="str">
        <f>CONCATENATE(M403,". Type")</f>
        <v>Dimension. Type</v>
      </c>
      <c r="L403" s="28"/>
      <c r="M403" s="29" t="s">
        <v>2789</v>
      </c>
      <c r="N403" s="28"/>
      <c r="O403" s="28" t="s">
        <v>2790</v>
      </c>
      <c r="P403" s="28" t="s">
        <v>2791</v>
      </c>
      <c r="Q403" s="35" t="s">
        <v>2792</v>
      </c>
      <c r="R403" s="33"/>
      <c r="S403" s="33"/>
      <c r="T403" s="34"/>
      <c r="U403" s="34"/>
      <c r="V403" s="34"/>
      <c r="W403" s="34"/>
      <c r="X403" s="34"/>
      <c r="Y403" s="34"/>
      <c r="Z403" s="34"/>
      <c r="AA403" s="34"/>
      <c r="AB403" s="34"/>
      <c r="AC403" s="34"/>
      <c r="AD403" s="34"/>
      <c r="AE403" s="34"/>
      <c r="AF403" s="34"/>
      <c r="AG403" s="34"/>
      <c r="AH403" s="34"/>
      <c r="AI403" s="34"/>
      <c r="AJ403" s="34"/>
    </row>
    <row r="404" spans="1:36" ht="20.25">
      <c r="A404" s="27" t="str">
        <f>SUBSTITUTE(SUBSTITUTE(CONCATENATE(IF(E404="","",CONCATENATE(E404,"")),"",M404)," ",""),"'","")</f>
        <v>TransportEquipmentSeal</v>
      </c>
      <c r="B404" s="28" t="str">
        <f>CONCATENATE(IF(C404&lt;&gt;"",CONCATENATE(C404,"_ ",D404),D404),". ",E404,IF(E404&lt;&gt;"",CONCATENATE("_ ",F404," ",G404),IF(F404&lt;&gt;"",CONCATENATE(F404," ",G404),G404)),IF(L404&lt;&gt;"",CONCATENATE(". ",L404,"_ ",M404),IF(G404&lt;&gt;M404,CONCATENATE(". ",M404),IF(AND(E404="",F404=""),"",CONCATENATE(". ",M404)))))</f>
        <v>Transport Equipment. Transport Equipment Seal</v>
      </c>
      <c r="C404" s="41"/>
      <c r="D404" s="28" t="s">
        <v>2793</v>
      </c>
      <c r="E404" s="28"/>
      <c r="F404" s="29">
        <f>IF(L404="","",L404)</f>
      </c>
      <c r="G404" s="29" t="str">
        <f>M404</f>
        <v>Transport Equipment Seal</v>
      </c>
      <c r="H404" s="28"/>
      <c r="I404" s="28" t="str">
        <f>M404</f>
        <v>Transport Equipment Seal</v>
      </c>
      <c r="J404" s="29"/>
      <c r="K404" s="28" t="str">
        <f>CONCATENATE(M404,". Type")</f>
        <v>Transport Equipment Seal. Type</v>
      </c>
      <c r="L404" s="28"/>
      <c r="M404" s="28" t="s">
        <v>2794</v>
      </c>
      <c r="N404" s="28"/>
      <c r="O404" s="28" t="s">
        <v>2795</v>
      </c>
      <c r="P404" s="28" t="s">
        <v>2796</v>
      </c>
      <c r="Q404" s="35" t="s">
        <v>2797</v>
      </c>
      <c r="R404" s="33"/>
      <c r="S404" s="33"/>
      <c r="T404" s="34"/>
      <c r="U404" s="34"/>
      <c r="V404" s="34"/>
      <c r="W404" s="34"/>
      <c r="X404" s="34"/>
      <c r="Y404" s="34"/>
      <c r="Z404" s="34"/>
      <c r="AA404" s="34"/>
      <c r="AB404" s="34"/>
      <c r="AC404" s="34"/>
      <c r="AD404" s="34"/>
      <c r="AE404" s="34"/>
      <c r="AF404" s="34"/>
      <c r="AG404" s="34"/>
      <c r="AH404" s="34"/>
      <c r="AI404" s="34"/>
      <c r="AJ404" s="34"/>
    </row>
    <row r="405" spans="1:36" ht="20.25">
      <c r="A405" s="12" t="str">
        <f>SUBSTITUTE(SUBSTITUTE(CONCATENATE(IF(C405="","",CONCATENATE(C405,"")),"",D405)," ",""),"'","")</f>
        <v>TransportEquipmentSeal</v>
      </c>
      <c r="B405" s="12" t="str">
        <f>CONCATENATE(IF(C405="","",CONCATENATE(C405,"_ ")),"",D405,". Details")</f>
        <v>Transport Equipment Seal. Details</v>
      </c>
      <c r="C405" s="15"/>
      <c r="D405" s="13" t="s">
        <v>2798</v>
      </c>
      <c r="E405" s="13"/>
      <c r="F405" s="13"/>
      <c r="G405" s="13"/>
      <c r="H405" s="13"/>
      <c r="I405" s="13"/>
      <c r="J405" s="13"/>
      <c r="K405" s="13"/>
      <c r="L405" s="13"/>
      <c r="M405" s="13"/>
      <c r="N405" s="13" t="s">
        <v>2799</v>
      </c>
      <c r="O405" s="13"/>
      <c r="P405" s="39" t="s">
        <v>2800</v>
      </c>
      <c r="Q405" s="14" t="s">
        <v>2801</v>
      </c>
      <c r="R405" s="36" t="s">
        <v>2802</v>
      </c>
      <c r="S405" s="36"/>
      <c r="T405" s="37"/>
      <c r="U405" s="37"/>
      <c r="V405" s="37"/>
      <c r="W405" s="37"/>
      <c r="X405" s="37"/>
      <c r="Y405" s="37"/>
      <c r="Z405" s="37"/>
      <c r="AA405" s="37"/>
      <c r="AB405" s="37"/>
      <c r="AC405" s="37"/>
      <c r="AD405" s="37"/>
      <c r="AE405" s="37"/>
      <c r="AF405" s="37"/>
      <c r="AG405" s="37"/>
      <c r="AH405" s="37"/>
      <c r="AI405" s="37"/>
      <c r="AJ405" s="37"/>
    </row>
    <row r="406" spans="1:36" ht="20.25">
      <c r="A406" s="17" t="str">
        <f>SUBSTITUTE(SUBSTITUTE(CONCATENATE(IF(E406="Globally Unique","GU",E406),F406,IF(G406&lt;&gt;I406,G406,""),CONCATENATE(H406,IF(I406="Identifier","ID",IF(I406="Text","",I406))))," ",""),"'","")</f>
        <v>ID</v>
      </c>
      <c r="B406" s="18" t="str">
        <f>CONCATENATE(IF(C406&lt;&gt;"",CONCATENATE(C406,"_ ",D406),D406),". ",E406,IF(E406&lt;&gt;"",CONCATENATE("_ ",F406," ",G406),IF(F406&lt;&gt;"",CONCATENATE(F406," ",G406),G406)),IF(H406&lt;&gt;"",CONCATENATE(". ",H406,"_ ",I406),IF(G406&lt;&gt;I406,CONCATENATE(". ",I406),IF(AND(E406="",F406=""),"",CONCATENATE(". ",I406)))))</f>
        <v>Transport Equipment Seal. Identifier</v>
      </c>
      <c r="C406" s="23"/>
      <c r="D406" s="19" t="s">
        <v>2803</v>
      </c>
      <c r="E406" s="19"/>
      <c r="F406" s="19"/>
      <c r="G406" s="19" t="s">
        <v>2804</v>
      </c>
      <c r="H406" s="19"/>
      <c r="I406" s="19" t="s">
        <v>2805</v>
      </c>
      <c r="J406" s="19"/>
      <c r="K406" s="19" t="s">
        <v>2806</v>
      </c>
      <c r="L406" s="19"/>
      <c r="M406" s="19"/>
      <c r="N406" s="19"/>
      <c r="O406" s="21" t="s">
        <v>2807</v>
      </c>
      <c r="P406" s="21" t="s">
        <v>2808</v>
      </c>
      <c r="Q406" s="22" t="s">
        <v>2809</v>
      </c>
      <c r="R406" s="26" t="s">
        <v>2810</v>
      </c>
      <c r="S406" s="26"/>
      <c r="T406" s="24"/>
      <c r="U406" s="24"/>
      <c r="V406" s="24"/>
      <c r="W406" s="24"/>
      <c r="X406" s="24"/>
      <c r="Y406" s="24"/>
      <c r="Z406" s="24"/>
      <c r="AA406" s="24"/>
      <c r="AB406" s="24"/>
      <c r="AC406" s="24"/>
      <c r="AD406" s="24"/>
      <c r="AE406" s="24"/>
      <c r="AF406" s="24"/>
      <c r="AG406" s="24"/>
      <c r="AH406" s="24"/>
      <c r="AI406" s="24"/>
      <c r="AJ406" s="24"/>
    </row>
    <row r="407" spans="1:36" ht="20.25">
      <c r="A407" s="17" t="str">
        <f>SUBSTITUTE(SUBSTITUTE(CONCATENATE(IF(E407="Globally Unique","GU",E407),F407,IF(G407&lt;&gt;I407,G407,""),CONCATENATE(H407,IF(I407="Identifier","ID",IF(I407="Text","",I407))))," ",""),"'","")</f>
        <v>IssuerTypeCode</v>
      </c>
      <c r="B407" s="18" t="str">
        <f>CONCATENATE(IF(C407&lt;&gt;"",CONCATENATE(C407,"_ ",D407),D407),". ",E407,IF(E407&lt;&gt;"",CONCATENATE("_ ",F407," ",G407),IF(F407&lt;&gt;"",CONCATENATE(F407," ",G407),G407)),IF(H407&lt;&gt;"",CONCATENATE(". ",H407,"_ ",I407),IF(G407&lt;&gt;I407,CONCATENATE(". ",I407),IF(AND(E407="",F407=""),"",CONCATENATE(". ",I407)))))</f>
        <v>Transport Equipment Seal. Issuer Type. Code</v>
      </c>
      <c r="C407" s="23"/>
      <c r="D407" s="19" t="s">
        <v>2811</v>
      </c>
      <c r="E407" s="19"/>
      <c r="F407" s="19" t="s">
        <v>2812</v>
      </c>
      <c r="G407" s="19" t="s">
        <v>2813</v>
      </c>
      <c r="H407" s="19"/>
      <c r="I407" s="19" t="s">
        <v>2814</v>
      </c>
      <c r="J407" s="19"/>
      <c r="K407" s="19" t="s">
        <v>2815</v>
      </c>
      <c r="L407" s="19"/>
      <c r="M407" s="19"/>
      <c r="N407" s="19"/>
      <c r="O407" s="21" t="s">
        <v>2816</v>
      </c>
      <c r="P407" s="21" t="s">
        <v>2817</v>
      </c>
      <c r="Q407" s="22" t="s">
        <v>2818</v>
      </c>
      <c r="R407" s="26"/>
      <c r="S407" s="26" t="s">
        <v>2819</v>
      </c>
      <c r="T407" s="24"/>
      <c r="U407" s="24"/>
      <c r="V407" s="24"/>
      <c r="W407" s="24"/>
      <c r="X407" s="24"/>
      <c r="Y407" s="24"/>
      <c r="Z407" s="24"/>
      <c r="AA407" s="24"/>
      <c r="AB407" s="24"/>
      <c r="AC407" s="24"/>
      <c r="AD407" s="24"/>
      <c r="AE407" s="24"/>
      <c r="AF407" s="24"/>
      <c r="AG407" s="24"/>
      <c r="AH407" s="24"/>
      <c r="AI407" s="24"/>
      <c r="AJ407" s="24"/>
    </row>
    <row r="408" spans="1:36" ht="20.25">
      <c r="A408" s="17" t="str">
        <f>SUBSTITUTE(SUBSTITUTE(CONCATENATE(IF(E408="Globally Unique","GU",E408),F408,IF(G408&lt;&gt;I408,G408,""),CONCATENATE(H408,IF(I408="Identifier","ID",IF(I408="Text","",I408))))," ",""),"'","")</f>
        <v>Condition</v>
      </c>
      <c r="B408" s="18" t="str">
        <f>CONCATENATE(IF(C408&lt;&gt;"",CONCATENATE(C408,"_ ",D408),D408),". ",E408,IF(E408&lt;&gt;"",CONCATENATE("_ ",F408," ",G408),IF(F408&lt;&gt;"",CONCATENATE(F408," ",G408),G408)),IF(H408&lt;&gt;"",CONCATENATE(". ",H408,"_ ",I408),IF(G408&lt;&gt;I408,CONCATENATE(". ",I408),IF(AND(E408="",F408=""),"",CONCATENATE(". ",I408)))))</f>
        <v>Transport Equipment Seal. Condition. Text</v>
      </c>
      <c r="C408" s="23"/>
      <c r="D408" s="19" t="s">
        <v>2820</v>
      </c>
      <c r="E408" s="19"/>
      <c r="F408" s="19"/>
      <c r="G408" s="19" t="s">
        <v>2821</v>
      </c>
      <c r="H408" s="19"/>
      <c r="I408" s="19" t="s">
        <v>2822</v>
      </c>
      <c r="J408" s="19"/>
      <c r="K408" s="19" t="s">
        <v>2823</v>
      </c>
      <c r="L408" s="19"/>
      <c r="M408" s="19"/>
      <c r="N408" s="19"/>
      <c r="O408" s="21" t="s">
        <v>2824</v>
      </c>
      <c r="P408" s="21" t="s">
        <v>2825</v>
      </c>
      <c r="Q408" s="22" t="s">
        <v>2826</v>
      </c>
      <c r="R408" s="26"/>
      <c r="S408" s="26"/>
      <c r="T408" s="24"/>
      <c r="U408" s="24"/>
      <c r="V408" s="24"/>
      <c r="W408" s="24"/>
      <c r="X408" s="24"/>
      <c r="Y408" s="24"/>
      <c r="Z408" s="24"/>
      <c r="AA408" s="24"/>
      <c r="AB408" s="24"/>
      <c r="AC408" s="24"/>
      <c r="AD408" s="24"/>
      <c r="AE408" s="24"/>
      <c r="AF408" s="24"/>
      <c r="AG408" s="24"/>
      <c r="AH408" s="24"/>
      <c r="AI408" s="24"/>
      <c r="AJ408" s="24"/>
    </row>
    <row r="409" spans="1:36" ht="20.25">
      <c r="A409" s="17" t="str">
        <f>SUBSTITUTE(SUBSTITUTE(CONCATENATE(IF(E409="Globally Unique","GU",E409),F409,IF(G409&lt;&gt;I409,G409,""),CONCATENATE(H409,IF(I409="Identifier","ID",IF(I409="Text","",I409))))," ",""),"'","")</f>
        <v>SealStatusCode</v>
      </c>
      <c r="B409" s="18" t="str">
        <f>CONCATENATE(IF(C409&lt;&gt;"",CONCATENATE(C409,"_ ",D409),D409),". ",E409,IF(E409&lt;&gt;"",CONCATENATE("_ ",F409," ",G409),IF(F409&lt;&gt;"",CONCATENATE(F409," ",G409),G409)),IF(H409&lt;&gt;"",CONCATENATE(". ",H409,"_ ",I409),IF(G409&lt;&gt;I409,CONCATENATE(". ",I409),IF(AND(E409="",F409=""),"",CONCATENATE(". ",I409)))))</f>
        <v>Transport Equipment Seal. Seal Status. Code</v>
      </c>
      <c r="C409" s="23"/>
      <c r="D409" s="19" t="s">
        <v>2827</v>
      </c>
      <c r="E409" s="19"/>
      <c r="F409" s="19" t="s">
        <v>2828</v>
      </c>
      <c r="G409" s="19" t="s">
        <v>2829</v>
      </c>
      <c r="H409" s="19"/>
      <c r="I409" s="19" t="s">
        <v>2830</v>
      </c>
      <c r="J409" s="19"/>
      <c r="K409" s="19" t="s">
        <v>2831</v>
      </c>
      <c r="L409" s="19"/>
      <c r="M409" s="19"/>
      <c r="N409" s="19"/>
      <c r="O409" s="21" t="s">
        <v>2832</v>
      </c>
      <c r="P409" s="21" t="s">
        <v>2833</v>
      </c>
      <c r="Q409" s="22" t="s">
        <v>2834</v>
      </c>
      <c r="R409" s="26"/>
      <c r="S409" s="26" t="s">
        <v>2835</v>
      </c>
      <c r="T409" s="24"/>
      <c r="U409" s="24"/>
      <c r="V409" s="24"/>
      <c r="W409" s="24"/>
      <c r="X409" s="24"/>
      <c r="Y409" s="24"/>
      <c r="Z409" s="24"/>
      <c r="AA409" s="24"/>
      <c r="AB409" s="24"/>
      <c r="AC409" s="24"/>
      <c r="AD409" s="24"/>
      <c r="AE409" s="24"/>
      <c r="AF409" s="24"/>
      <c r="AG409" s="24"/>
      <c r="AH409" s="24"/>
      <c r="AI409" s="24"/>
      <c r="AJ409" s="24"/>
    </row>
    <row r="410" spans="1:36" ht="39.75">
      <c r="A410" s="12" t="str">
        <f>SUBSTITUTE(SUBSTITUTE(CONCATENATE(IF(C410="","",CONCATENATE(C410,"")),"",D410)," ",""),"'","")</f>
        <v>TransportHandlingUnit</v>
      </c>
      <c r="B410" s="12" t="str">
        <f>CONCATENATE(IF(C410="","",CONCATENATE(C410,"_ ")),"",D410,". Details")</f>
        <v>Transport Handling Unit. Details</v>
      </c>
      <c r="C410" s="13"/>
      <c r="D410" s="13" t="s">
        <v>2836</v>
      </c>
      <c r="E410" s="13"/>
      <c r="F410" s="13"/>
      <c r="G410" s="13"/>
      <c r="H410" s="13"/>
      <c r="I410" s="13"/>
      <c r="J410" s="13"/>
      <c r="K410" s="13"/>
      <c r="L410" s="13"/>
      <c r="M410" s="13"/>
      <c r="N410" s="13" t="s">
        <v>2837</v>
      </c>
      <c r="O410" s="13"/>
      <c r="P410" s="13" t="s">
        <v>2838</v>
      </c>
      <c r="Q410" s="13" t="s">
        <v>2839</v>
      </c>
      <c r="R410" s="36"/>
      <c r="S410" s="36"/>
      <c r="T410" s="37"/>
      <c r="U410" s="37"/>
      <c r="V410" s="37"/>
      <c r="W410" s="37"/>
      <c r="X410" s="37"/>
      <c r="Y410" s="37"/>
      <c r="Z410" s="37"/>
      <c r="AA410" s="37"/>
      <c r="AB410" s="37"/>
      <c r="AC410" s="37"/>
      <c r="AD410" s="37"/>
      <c r="AE410" s="37"/>
      <c r="AF410" s="37"/>
      <c r="AG410" s="37"/>
      <c r="AH410" s="37"/>
      <c r="AI410" s="37"/>
      <c r="AJ410" s="37"/>
    </row>
    <row r="411" spans="1:36" ht="20.25">
      <c r="A411" s="17" t="str">
        <f>SUBSTITUTE(SUBSTITUTE(CONCATENATE(IF(E411="Globally Unique","GU",E411),F411,IF(G411&lt;&gt;I411,G411,""),CONCATENATE(H411,IF(I411="Identifier","ID",IF(I411="Text","",I411))))," ",""),"'","")</f>
        <v>ID</v>
      </c>
      <c r="B411" s="18" t="str">
        <f>CONCATENATE(IF(C411&lt;&gt;"",CONCATENATE(C411,"_ ",D411),D411),". ",E411,IF(E411&lt;&gt;"",CONCATENATE("_ ",F411," ",G411),IF(F411&lt;&gt;"",CONCATENATE(F411," ",G411),G411)),IF(H411&lt;&gt;"",CONCATENATE(". ",H411,"_ ",I411),IF(G411&lt;&gt;I411,CONCATENATE(". ",I411),IF(AND(E411="",F411=""),"",CONCATENATE(". ",I411)))))</f>
        <v>Transport Handling Unit. Identifier</v>
      </c>
      <c r="C411" s="19"/>
      <c r="D411" s="19" t="s">
        <v>2840</v>
      </c>
      <c r="E411" s="19"/>
      <c r="F411" s="19"/>
      <c r="G411" s="19" t="s">
        <v>2841</v>
      </c>
      <c r="H411" s="19"/>
      <c r="I411" s="19" t="s">
        <v>2842</v>
      </c>
      <c r="J411" s="19"/>
      <c r="K411" s="19" t="s">
        <v>2843</v>
      </c>
      <c r="L411" s="19"/>
      <c r="M411" s="19"/>
      <c r="N411" s="19"/>
      <c r="O411" s="19" t="s">
        <v>2844</v>
      </c>
      <c r="P411" s="19" t="s">
        <v>2845</v>
      </c>
      <c r="Q411" s="19" t="s">
        <v>2846</v>
      </c>
      <c r="R411" s="26"/>
      <c r="S411" s="26"/>
      <c r="T411" s="24"/>
      <c r="U411" s="24"/>
      <c r="V411" s="24"/>
      <c r="W411" s="24"/>
      <c r="X411" s="24"/>
      <c r="Y411" s="24"/>
      <c r="Z411" s="24"/>
      <c r="AA411" s="24"/>
      <c r="AB411" s="24"/>
      <c r="AC411" s="24"/>
      <c r="AD411" s="24"/>
      <c r="AE411" s="24"/>
      <c r="AF411" s="24"/>
      <c r="AG411" s="24"/>
      <c r="AH411" s="24"/>
      <c r="AI411" s="24"/>
      <c r="AJ411" s="24"/>
    </row>
    <row r="412" spans="1:36" ht="20.25">
      <c r="A412" s="17" t="str">
        <f>SUBSTITUTE(SUBSTITUTE(CONCATENATE(IF(E412="Globally Unique","GU",E412),F412,IF(G412&lt;&gt;I412,G412,""),CONCATENATE(H412,IF(I412="Identifier","ID",IF(I412="Text","",I412))))," ",""),"'","")</f>
        <v>UnitTypeCode</v>
      </c>
      <c r="B412" s="18" t="str">
        <f>CONCATENATE(IF(C412&lt;&gt;"",CONCATENATE(C412,"_ ",D412),D412),". ",E412,IF(E412&lt;&gt;"",CONCATENATE("_ ",F412," ",G412),IF(F412&lt;&gt;"",CONCATENATE(F412," ",G412),G412)),IF(H412&lt;&gt;"",CONCATENATE(". ",H412,"_ ",I412),IF(G412&lt;&gt;I412,CONCATENATE(". ",I412),IF(AND(E412="",F412=""),"",CONCATENATE(". ",I412)))))</f>
        <v>Transport Handling Unit. Unit Type. Code</v>
      </c>
      <c r="C412" s="19"/>
      <c r="D412" s="19" t="s">
        <v>2847</v>
      </c>
      <c r="E412" s="19"/>
      <c r="F412" s="19" t="s">
        <v>2848</v>
      </c>
      <c r="G412" s="19" t="s">
        <v>2849</v>
      </c>
      <c r="H412" s="19"/>
      <c r="I412" s="19" t="s">
        <v>2850</v>
      </c>
      <c r="J412" s="19"/>
      <c r="K412" s="19" t="s">
        <v>2851</v>
      </c>
      <c r="L412" s="19"/>
      <c r="M412" s="19"/>
      <c r="N412" s="19"/>
      <c r="O412" s="19" t="s">
        <v>2852</v>
      </c>
      <c r="P412" s="19" t="s">
        <v>2853</v>
      </c>
      <c r="Q412" s="19" t="s">
        <v>2854</v>
      </c>
      <c r="R412" s="26"/>
      <c r="S412" s="26" t="s">
        <v>2855</v>
      </c>
      <c r="T412" s="24"/>
      <c r="U412" s="24"/>
      <c r="V412" s="24"/>
      <c r="W412" s="24"/>
      <c r="X412" s="24"/>
      <c r="Y412" s="24"/>
      <c r="Z412" s="24"/>
      <c r="AA412" s="24"/>
      <c r="AB412" s="24"/>
      <c r="AC412" s="24"/>
      <c r="AD412" s="24"/>
      <c r="AE412" s="24"/>
      <c r="AF412" s="24"/>
      <c r="AG412" s="24"/>
      <c r="AH412" s="24"/>
      <c r="AI412" s="24"/>
      <c r="AJ412" s="24"/>
    </row>
    <row r="413" spans="1:36" ht="20.25">
      <c r="A413" s="27" t="str">
        <f>SUBSTITUTE(SUBSTITUTE(CONCATENATE(IF(E413="","",CONCATENATE(E413,"")),"",M413)," ",""),"'","")</f>
        <v>HandlingUnitDespatchLine</v>
      </c>
      <c r="B413" s="28" t="str">
        <f>CONCATENATE(IF(C413&lt;&gt;"",CONCATENATE(C413,"_ ",D413),D413),". ",E413,IF(E413&lt;&gt;"",CONCATENATE("_ ",F413," ",G413),IF(F413&lt;&gt;"",CONCATENATE(F413," ",G413),G413)),IF(L413&lt;&gt;"",CONCATENATE(". ",L413,"_ ",M413),IF(G413&lt;&gt;M413,CONCATENATE(". ",M413),IF(AND(E413="",F413=""),"",CONCATENATE(". ",M413)))))</f>
        <v>Transport Handling Unit. Handling Unit_  Despatch Line. Despatch Line</v>
      </c>
      <c r="C413" s="28"/>
      <c r="D413" s="28" t="s">
        <v>2856</v>
      </c>
      <c r="E413" s="28" t="s">
        <v>2857</v>
      </c>
      <c r="F413" s="28"/>
      <c r="G413" s="29" t="str">
        <f>M413</f>
        <v>Despatch Line</v>
      </c>
      <c r="H413" s="28"/>
      <c r="I413" s="28" t="str">
        <f>M413</f>
        <v>Despatch Line</v>
      </c>
      <c r="J413" s="29"/>
      <c r="K413" s="28" t="str">
        <f>CONCATENATE(M413,". Type")</f>
        <v>Despatch Line. Type</v>
      </c>
      <c r="L413" s="28"/>
      <c r="M413" s="28" t="s">
        <v>2858</v>
      </c>
      <c r="N413" s="28"/>
      <c r="O413" s="28" t="s">
        <v>2859</v>
      </c>
      <c r="P413" s="28" t="s">
        <v>2860</v>
      </c>
      <c r="Q413" s="28" t="s">
        <v>2861</v>
      </c>
      <c r="R413" s="33"/>
      <c r="S413" s="33"/>
      <c r="T413" s="34"/>
      <c r="U413" s="34"/>
      <c r="V413" s="34"/>
      <c r="W413" s="34"/>
      <c r="X413" s="34"/>
      <c r="Y413" s="34"/>
      <c r="Z413" s="34"/>
      <c r="AA413" s="34"/>
      <c r="AB413" s="34"/>
      <c r="AC413" s="34"/>
      <c r="AD413" s="34"/>
      <c r="AE413" s="34"/>
      <c r="AF413" s="34"/>
      <c r="AG413" s="34"/>
      <c r="AH413" s="34"/>
      <c r="AI413" s="34"/>
      <c r="AJ413" s="34"/>
    </row>
    <row r="414" spans="1:36" ht="20.25">
      <c r="A414" s="27" t="str">
        <f>SUBSTITUTE(SUBSTITUTE(CONCATENATE(IF(E414="","",CONCATENATE(E414,"")),"",M414)," ",""),"'","")</f>
        <v>ActualPackage</v>
      </c>
      <c r="B414" s="28" t="str">
        <f>CONCATENATE(IF(C414&lt;&gt;"",CONCATENATE(C414,"_ ",D414),D414),". ",E414,IF(E414&lt;&gt;"",CONCATENATE("_ ",F414," ",G414),IF(F414&lt;&gt;"",CONCATENATE(F414," ",G414),G414)),IF(L414&lt;&gt;"",CONCATENATE(". ",L414,"_ ",M414),IF(G414&lt;&gt;M414,CONCATENATE(". ",M414),IF(AND(E414="",F414=""),"",CONCATENATE(". ",M414)))))</f>
        <v>Transport Handling Unit. Actual_  Package. Package</v>
      </c>
      <c r="C414" s="28"/>
      <c r="D414" s="28" t="s">
        <v>2862</v>
      </c>
      <c r="E414" s="28" t="s">
        <v>2863</v>
      </c>
      <c r="F414" s="28"/>
      <c r="G414" s="29" t="str">
        <f>M414</f>
        <v>Package</v>
      </c>
      <c r="H414" s="28"/>
      <c r="I414" s="28" t="str">
        <f>M414</f>
        <v>Package</v>
      </c>
      <c r="J414" s="29"/>
      <c r="K414" s="28" t="str">
        <f>CONCATENATE(M414,". Type")</f>
        <v>Package. Type</v>
      </c>
      <c r="L414" s="28"/>
      <c r="M414" s="28" t="s">
        <v>2864</v>
      </c>
      <c r="N414" s="28"/>
      <c r="O414" s="28" t="s">
        <v>2865</v>
      </c>
      <c r="P414" s="28" t="s">
        <v>2866</v>
      </c>
      <c r="Q414" s="28" t="s">
        <v>2867</v>
      </c>
      <c r="R414" s="33"/>
      <c r="S414" s="33"/>
      <c r="T414" s="34"/>
      <c r="U414" s="34"/>
      <c r="V414" s="34"/>
      <c r="W414" s="34"/>
      <c r="X414" s="34"/>
      <c r="Y414" s="34"/>
      <c r="Z414" s="34"/>
      <c r="AA414" s="34"/>
      <c r="AB414" s="34"/>
      <c r="AC414" s="34"/>
      <c r="AD414" s="34"/>
      <c r="AE414" s="34"/>
      <c r="AF414" s="34"/>
      <c r="AG414" s="34"/>
      <c r="AH414" s="34"/>
      <c r="AI414" s="34"/>
      <c r="AJ414" s="34"/>
    </row>
    <row r="415" spans="1:36" ht="20.25">
      <c r="A415" s="27" t="str">
        <f>SUBSTITUTE(SUBSTITUTE(CONCATENATE(IF(E415="","",CONCATENATE(E415,"")),"",M415)," ",""),"'","")</f>
        <v>ReceivedReceiptLine</v>
      </c>
      <c r="B415" s="28" t="str">
        <f>CONCATENATE(IF(C415&lt;&gt;"",CONCATENATE(C415,"_ ",D415),D415),". ",E415,IF(E415&lt;&gt;"",CONCATENATE("_ ",F415," ",G415),IF(F415&lt;&gt;"",CONCATENATE(F415," ",G415),G415)),IF(L415&lt;&gt;"",CONCATENATE(". ",L415,"_ ",M415),IF(G415&lt;&gt;M415,CONCATENATE(". ",M415),IF(AND(E415="",F415=""),"",CONCATENATE(". ",M415)))))</f>
        <v>Transport Handling Unit. Received_ Handling Unit Receipt Line. Receipt Line</v>
      </c>
      <c r="C415" s="28"/>
      <c r="D415" s="28" t="s">
        <v>2868</v>
      </c>
      <c r="E415" s="28" t="s">
        <v>2869</v>
      </c>
      <c r="F415" s="28" t="s">
        <v>2870</v>
      </c>
      <c r="G415" s="29" t="str">
        <f>M415</f>
        <v>Receipt Line</v>
      </c>
      <c r="H415" s="28"/>
      <c r="I415" s="28" t="str">
        <f>M415</f>
        <v>Receipt Line</v>
      </c>
      <c r="J415" s="29"/>
      <c r="K415" s="28" t="str">
        <f>CONCATENATE(M415,". Type")</f>
        <v>Receipt Line. Type</v>
      </c>
      <c r="L415" s="28"/>
      <c r="M415" s="28" t="s">
        <v>2871</v>
      </c>
      <c r="N415" s="28"/>
      <c r="O415" s="28" t="s">
        <v>2872</v>
      </c>
      <c r="P415" s="28" t="s">
        <v>2873</v>
      </c>
      <c r="Q415" s="28" t="s">
        <v>2874</v>
      </c>
      <c r="R415" s="33"/>
      <c r="S415" s="33"/>
      <c r="T415" s="34"/>
      <c r="U415" s="34"/>
      <c r="V415" s="34"/>
      <c r="W415" s="34"/>
      <c r="X415" s="34"/>
      <c r="Y415" s="34"/>
      <c r="Z415" s="34"/>
      <c r="AA415" s="34"/>
      <c r="AB415" s="34"/>
      <c r="AC415" s="34"/>
      <c r="AD415" s="34"/>
      <c r="AE415" s="34"/>
      <c r="AF415" s="34"/>
      <c r="AG415" s="34"/>
      <c r="AH415" s="34"/>
      <c r="AI415" s="34"/>
      <c r="AJ415" s="34"/>
    </row>
    <row r="416" spans="1:36" ht="12">
      <c r="A416" s="51"/>
      <c r="B416" s="51"/>
      <c r="C416" s="52"/>
      <c r="D416" s="52"/>
      <c r="E416" s="52"/>
      <c r="F416" s="51"/>
      <c r="G416" s="52"/>
      <c r="H416" s="52"/>
      <c r="I416" s="51"/>
      <c r="J416" s="51"/>
      <c r="K416" s="51"/>
      <c r="L416" s="51"/>
      <c r="M416" s="51"/>
      <c r="N416" s="53"/>
      <c r="O416" s="54"/>
      <c r="P416" s="55" t="s">
        <v>2875</v>
      </c>
      <c r="Q416" s="56"/>
      <c r="R416" s="24"/>
      <c r="S416" s="24"/>
      <c r="T416" s="24"/>
      <c r="U416" s="24"/>
      <c r="V416" s="24"/>
      <c r="W416" s="24"/>
      <c r="X416" s="24"/>
      <c r="Y416" s="24"/>
      <c r="Z416" s="24"/>
      <c r="AA416" s="24"/>
      <c r="AB416" s="24"/>
      <c r="AC416" s="24"/>
      <c r="AD416" s="24"/>
      <c r="AE416" s="24"/>
      <c r="AF416" s="24"/>
      <c r="AG416" s="24"/>
      <c r="AH416" s="24"/>
      <c r="AI416" s="24"/>
      <c r="AJ416" s="24"/>
    </row>
  </sheetData>
  <printOptions headings="1"/>
  <pageMargins left="0.3" right="0.3" top="0.4" bottom="0.4" header="0.5" footer="0.5"/>
  <pageSetup cellComments="atEnd" fitToHeight="0" horizontalDpi="300" verticalDpi="300" orientation="landscape" paperSize="9" scale="55"/>
  <headerFooter alignWithMargins="0">
    <oddFooter>&amp;L&amp;10&amp;F&amp;C&amp;10&amp;P (&amp;N)&amp;R&amp;10&amp;D GMT  &amp;T</oddFooter>
  </headerFooter>
  <colBreaks count="2" manualBreakCount="2">
    <brk id="16" max="65535" man="1"/>
    <brk id="17"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Reusable</dc:title>
  <dc:subject/>
  <dc:creator>UBL Library Content Subcommitte</dc:creator>
  <cp:keywords/>
  <dc:description>v 1.0-beta
</dc:description>
  <cp:lastModifiedBy/>
  <cp:lastPrinted>2003-06-14T15:48:18Z</cp:lastPrinted>
  <dcterms:created xsi:type="dcterms:W3CDTF">2001-08-30T01:59:20Z</dcterms:created>
  <dcterms:modified xsi:type="dcterms:W3CDTF">2003-11-11T18:25:05Z</dcterms:modified>
  <cp:category/>
  <cp:version/>
  <cp:contentType/>
  <cp:contentStatus/>
  <cp:revision>142</cp:revision>
</cp:coreProperties>
</file>